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tateofwa-my.sharepoint.com/personal/sarah_smith_des_wa_gov/Documents/Contract Folders/22222 - Enviro/Amendments/Amend 2/"/>
    </mc:Choice>
  </mc:AlternateContent>
  <xr:revisionPtr revIDLastSave="278" documentId="8_{46D6E104-7B46-4B8E-A4F9-BBA0EF733FE0}" xr6:coauthVersionLast="47" xr6:coauthVersionMax="47" xr10:uidLastSave="{AF7ACCCA-7E0F-4BF6-8A22-5F2B33C3CB53}"/>
  <bookViews>
    <workbookView xWindow="-28920" yWindow="-120" windowWidth="29040" windowHeight="15720" firstSheet="2" activeTab="2" xr2:uid="{750B539D-5A4B-4F44-BF16-D6452FF9A623}"/>
  </bookViews>
  <sheets>
    <sheet name="Planning and Permitting" sheetId="1" r:id="rId1"/>
    <sheet name="Hydrology and Hydraulics" sheetId="2" r:id="rId2"/>
    <sheet name="Water Resources" sheetId="3" r:id="rId3"/>
    <sheet name="Biology" sheetId="4" r:id="rId4"/>
    <sheet name="Hazardous Mats &amp; Solid Waste" sheetId="5" r:id="rId5"/>
    <sheet name="Geology" sheetId="6" r:id="rId6"/>
    <sheet name="Air, Noise, Visual, Energy" sheetId="7" r:id="rId7"/>
    <sheet name="Cultural and Historic Resources" sheetId="8" r:id="rId8"/>
    <sheet name="Forestry" sheetId="9" r:id="rId9"/>
    <sheet name="Agriculture" sheetId="10" r:id="rId1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0" i="9" l="1"/>
  <c r="C3" i="9"/>
  <c r="C8" i="10"/>
  <c r="C20" i="10"/>
  <c r="C12" i="10"/>
  <c r="C13" i="9"/>
  <c r="C11" i="10"/>
  <c r="C14" i="10"/>
  <c r="C8" i="9"/>
  <c r="C16" i="9"/>
  <c r="C5" i="10"/>
  <c r="C3" i="10"/>
  <c r="C9" i="9"/>
  <c r="C4" i="10"/>
  <c r="C17" i="9"/>
  <c r="C11" i="9"/>
  <c r="C17" i="10"/>
  <c r="C10" i="9"/>
  <c r="C6" i="10"/>
  <c r="C7" i="10"/>
  <c r="C13" i="10"/>
  <c r="C15" i="9"/>
  <c r="C6" i="9"/>
  <c r="C19" i="9"/>
  <c r="C18" i="9"/>
  <c r="C14" i="9"/>
  <c r="C7" i="9"/>
  <c r="C5" i="9"/>
  <c r="C9" i="10"/>
  <c r="C4" i="9"/>
  <c r="C18" i="10"/>
  <c r="C15" i="10"/>
  <c r="C16" i="10"/>
  <c r="C12" i="9"/>
  <c r="C19" i="10"/>
  <c r="C10" i="10"/>
</calcChain>
</file>

<file path=xl/sharedStrings.xml><?xml version="1.0" encoding="utf-8"?>
<sst xmlns="http://schemas.openxmlformats.org/spreadsheetml/2006/main" count="855" uniqueCount="224">
  <si>
    <t>Category 1: Planning &amp; Permitting</t>
  </si>
  <si>
    <t>Hourly Rate</t>
  </si>
  <si>
    <t>Staffing Type</t>
  </si>
  <si>
    <t>Job Title</t>
  </si>
  <si>
    <t>Eastern Research Group, Inc. (ERG)</t>
  </si>
  <si>
    <t>Fulcrum Environmental Consulting, Inc.</t>
  </si>
  <si>
    <t>Greene Economics</t>
  </si>
  <si>
    <t xml:space="preserve"> Marine Surveys &amp; Assessments Cooperative</t>
  </si>
  <si>
    <t>Polestar Technical Services, Inc.</t>
  </si>
  <si>
    <t>Principal/Manager</t>
  </si>
  <si>
    <t>Principal - Owner/Partner</t>
  </si>
  <si>
    <t>Senior Director, Engineer/Scientist</t>
  </si>
  <si>
    <t>Director, Engineer/Scientist</t>
  </si>
  <si>
    <t>Project Manager</t>
  </si>
  <si>
    <t>Consultants</t>
  </si>
  <si>
    <t>Senior Lead Consultant, Engineer/Scientist</t>
  </si>
  <si>
    <t>Lead Consultant, Engineer/Scientist</t>
  </si>
  <si>
    <t>Senior Consultant, Engineer/Scientist</t>
  </si>
  <si>
    <t>Associate Consultant, Engineer/Scientist</t>
  </si>
  <si>
    <t>Assistant Consultant, Engineer/Scientist</t>
  </si>
  <si>
    <t>Professional (Licensed) Non Engineering</t>
  </si>
  <si>
    <t>Professional (Non Licensed)</t>
  </si>
  <si>
    <t>Field Staff</t>
  </si>
  <si>
    <t>Field Staff Senior/Technician</t>
  </si>
  <si>
    <t>Field Staff Junior/Technician</t>
  </si>
  <si>
    <t>Data Analyst</t>
  </si>
  <si>
    <t>Drafting (CAD)</t>
  </si>
  <si>
    <t>Mapping (GIS/EIM)</t>
  </si>
  <si>
    <t>Technical Support</t>
  </si>
  <si>
    <t>Project Specialist</t>
  </si>
  <si>
    <t>Administrative Support</t>
  </si>
  <si>
    <t>Report Preparation</t>
  </si>
  <si>
    <t xml:space="preserve">Professional (Licensed) Engineer </t>
  </si>
  <si>
    <t>Contractor Information</t>
  </si>
  <si>
    <t>Contact Name</t>
  </si>
  <si>
    <t>Phone</t>
  </si>
  <si>
    <t>Email</t>
  </si>
  <si>
    <t xml:space="preserve"> Area of Responsibility </t>
  </si>
  <si>
    <t xml:space="preserve">Jennifer Lam   </t>
  </si>
  <si>
    <t>510-679-2402</t>
  </si>
  <si>
    <t>jennifer.lam@erg.com</t>
  </si>
  <si>
    <t>Contract manager</t>
  </si>
  <si>
    <t xml:space="preserve">Ryan Mathews </t>
  </si>
  <si>
    <t>509.574.0839</t>
  </si>
  <si>
    <t>ryan.mathews@efulcrum.net</t>
  </si>
  <si>
    <t>Bea Covington</t>
  </si>
  <si>
    <t>334-868-4183</t>
  </si>
  <si>
    <t>bcovington@greeneeconomics.com</t>
  </si>
  <si>
    <t>Marketing and Sales</t>
  </si>
  <si>
    <t>Dr. Gretchen Greene</t>
  </si>
  <si>
    <t>360-608-1975</t>
  </si>
  <si>
    <t>ggreene@greeneeconomics.com</t>
  </si>
  <si>
    <t>Marine Surveys &amp; Assessments Cooperative</t>
  </si>
  <si>
    <t xml:space="preserve">Rosanna Herman  </t>
  </si>
  <si>
    <t>360-385-4073</t>
  </si>
  <si>
    <t>Rosanna@msaenvironmental.com</t>
  </si>
  <si>
    <t>Financial, contracts, billing</t>
  </si>
  <si>
    <t>Meg Amos</t>
  </si>
  <si>
    <t>Meg@msaenvironmental.com</t>
  </si>
  <si>
    <t>Wetland, stream, mitigation, and permitting questions, BOD president &amp; General Manager</t>
  </si>
  <si>
    <t>Carolyn Pederson</t>
  </si>
  <si>
    <t>Carolyn@msaenvironmental.com</t>
  </si>
  <si>
    <t>Business Operations Director, contracts</t>
  </si>
  <si>
    <t>Bryan DeCaterina</t>
  </si>
  <si>
    <t>Bryan@msaenvironmental.com</t>
  </si>
  <si>
    <t>Shoreline, SCUBA project questions, General Manager</t>
  </si>
  <si>
    <t>Jill Cooper</t>
  </si>
  <si>
    <t>Jill@msaenvironmental.com</t>
  </si>
  <si>
    <t>General questions, Marketing lead, Project Manager</t>
  </si>
  <si>
    <t>Kathy Miller</t>
  </si>
  <si>
    <t>509 946 8279  ext. 109</t>
  </si>
  <si>
    <t>kathy.miller@polestartechnicalservices.com</t>
  </si>
  <si>
    <t>Contracts, Sales, Ordering</t>
  </si>
  <si>
    <t>Dawn Adams</t>
  </si>
  <si>
    <t>509 946 8279  ext. 108</t>
  </si>
  <si>
    <t>dawn.adams@polestartechnicalservices.com</t>
  </si>
  <si>
    <t>Sales</t>
  </si>
  <si>
    <t>Gary MacFarlan</t>
  </si>
  <si>
    <t>509 946 8279  ext. 110</t>
  </si>
  <si>
    <t>gary.macfarlan@polestartechnicalservices.com</t>
  </si>
  <si>
    <t>Ordering</t>
  </si>
  <si>
    <t xml:space="preserve"> </t>
  </si>
  <si>
    <t>Category 2: Hydrology and Hydraulics</t>
  </si>
  <si>
    <t>Clear Creek Solutions, Inc.</t>
  </si>
  <si>
    <t>EA Engineering, Science, and Technology, Inc. PBC (EAS)</t>
  </si>
  <si>
    <t>Joseph Brascher Sr.</t>
  </si>
  <si>
    <t>360-943-0304</t>
  </si>
  <si>
    <t>Brascher@clearcreeksolutions.com</t>
  </si>
  <si>
    <t>Sales/Accounting</t>
  </si>
  <si>
    <t>Richard Price, PE</t>
  </si>
  <si>
    <t>206-452-5346</t>
  </si>
  <si>
    <t>rprice@eaest.com</t>
  </si>
  <si>
    <t>Category 3: Water Resources</t>
  </si>
  <si>
    <t>Robinson Noble 
A Terraphase Company</t>
  </si>
  <si>
    <t>Fisher Protocols, LLC</t>
  </si>
  <si>
    <t>Robinson Noble - A Terraphase Company</t>
  </si>
  <si>
    <t>John Hildenbrand</t>
  </si>
  <si>
    <t>253-475-7711</t>
  </si>
  <si>
    <t>john.hildenbrand@terraphase.com</t>
  </si>
  <si>
    <t>James Hay</t>
  </si>
  <si>
    <t>james.hay@terraphase.com</t>
  </si>
  <si>
    <t>James Farrow</t>
  </si>
  <si>
    <t>503-380-3233</t>
  </si>
  <si>
    <t>james.farrow@terraphase.com</t>
  </si>
  <si>
    <t>Jim Fisher</t>
  </si>
  <si>
    <t>360-560-3920</t>
  </si>
  <si>
    <t>jfisherbj@comcast.net</t>
  </si>
  <si>
    <t>Category 4: Biology</t>
  </si>
  <si>
    <t>Anchor QEA</t>
  </si>
  <si>
    <t>Heather Page</t>
  </si>
  <si>
    <t>206-903-3346</t>
  </si>
  <si>
    <t>Category 5: Hazardous Materials and Solid Waste</t>
  </si>
  <si>
    <t>Bluestone Environmental NW</t>
  </si>
  <si>
    <t>Kane Environmental</t>
  </si>
  <si>
    <t xml:space="preserve"> Terracon Consultants, Inc. (Terracon)</t>
  </si>
  <si>
    <t>Dan Hatch</t>
  </si>
  <si>
    <t>253-951-2024</t>
  </si>
  <si>
    <t>danh@bluestonenw.com</t>
  </si>
  <si>
    <t>Emmy Kane</t>
  </si>
  <si>
    <t>206-691-0476 ext. 14</t>
  </si>
  <si>
    <t>ekane@kaneenvironmental.com</t>
  </si>
  <si>
    <t>Contract/Task Order Management</t>
  </si>
  <si>
    <t>John Kane</t>
  </si>
  <si>
    <t>206-691-0476 ext. 7</t>
  </si>
  <si>
    <t>jkane@kaneenvironmental.com</t>
  </si>
  <si>
    <t>Alexis Bass</t>
  </si>
  <si>
    <t>206-691-0476 ext. 22</t>
  </si>
  <si>
    <t>abass@kaneenvironmental.com</t>
  </si>
  <si>
    <t>Proposal Management</t>
  </si>
  <si>
    <t>Karen Wilburn</t>
  </si>
  <si>
    <t>206-691-0476 ext. 6</t>
  </si>
  <si>
    <t>kwilburn@kaneenvironmental.com</t>
  </si>
  <si>
    <t>Accounting</t>
  </si>
  <si>
    <t>Terracon Consultants, Inc. (Terracon)</t>
  </si>
  <si>
    <t>Category 6: Geology</t>
  </si>
  <si>
    <t>Aspect Consulting</t>
  </si>
  <si>
    <t>PBS Engineering and Environmental Inc. (PBS)</t>
  </si>
  <si>
    <t>Nick Szot</t>
  </si>
  <si>
    <t>509.888.7218</t>
  </si>
  <si>
    <t>Nick.szot@aspectconsulting.com</t>
  </si>
  <si>
    <t>Andrew Holmson</t>
  </si>
  <si>
    <t>971.865.5894</t>
  </si>
  <si>
    <t>Andy.holmson@aspectconsulting.com</t>
  </si>
  <si>
    <t>Erik Andersen</t>
  </si>
  <si>
    <t>360.746.8964</t>
  </si>
  <si>
    <t>Erik.andersen@aspectconsulting.com</t>
  </si>
  <si>
    <t>Henry H. Haselton</t>
  </si>
  <si>
    <t>360.483.0664</t>
  </si>
  <si>
    <t>Henry.h.haselton@aspectconsulting.com</t>
  </si>
  <si>
    <t>Spencer Ambauen</t>
  </si>
  <si>
    <t>425.654.8483</t>
  </si>
  <si>
    <t>spencer.ambauen@pbsusa.com</t>
  </si>
  <si>
    <t>Category 7: Air, Noise, Energy, and Climate Change</t>
  </si>
  <si>
    <t>Payal Garg</t>
  </si>
  <si>
    <t>206-452-5367</t>
  </si>
  <si>
    <t>pgarg@eaest.com</t>
  </si>
  <si>
    <t>Contract Management</t>
  </si>
  <si>
    <t>Category 8: Cultural and Historical Resources</t>
  </si>
  <si>
    <t>Dudek</t>
  </si>
  <si>
    <t>Harris Environmental Group Inc</t>
  </si>
  <si>
    <t>Willamette Cultural Resources Associates’</t>
  </si>
  <si>
    <t>Contract Manager</t>
  </si>
  <si>
    <t>Dana Holschuh</t>
  </si>
  <si>
    <t>dholschuh@heg-inc.com</t>
  </si>
  <si>
    <t>Jennifer Norman</t>
  </si>
  <si>
    <t>520-240-4620</t>
  </si>
  <si>
    <t>jnorman@heg-inc.com</t>
  </si>
  <si>
    <t>Proposal Manager</t>
  </si>
  <si>
    <t>Maggie Sherwood</t>
  </si>
  <si>
    <t>801-244-2334</t>
  </si>
  <si>
    <t>msherwood@heg-inc.com</t>
  </si>
  <si>
    <t>Paula Johnson</t>
  </si>
  <si>
    <t>206-706-1659</t>
  </si>
  <si>
    <t>paula@willamettecra.com</t>
  </si>
  <si>
    <t>Seattle Office Ops &amp; mngt</t>
  </si>
  <si>
    <t xml:space="preserve">   </t>
  </si>
  <si>
    <t>Category 9: Forestry</t>
  </si>
  <si>
    <t>Category 10: Agriculture</t>
  </si>
  <si>
    <t>206-529-3980</t>
  </si>
  <si>
    <t>Jennifer.norman@nv5.com</t>
  </si>
  <si>
    <t>PNW Regional Manager</t>
  </si>
  <si>
    <t>Scott Parker</t>
  </si>
  <si>
    <t>Matt Wheaton</t>
  </si>
  <si>
    <t>Christina Anderson</t>
  </si>
  <si>
    <t>Taylor Blackbourn</t>
  </si>
  <si>
    <t>206-518-6097</t>
  </si>
  <si>
    <t>425-361-0360</t>
  </si>
  <si>
    <t>206-516-8002</t>
  </si>
  <si>
    <t>425-697-1029</t>
  </si>
  <si>
    <t>scott.parker@terracon.com</t>
  </si>
  <si>
    <t>matt.wheaton@terracon.com</t>
  </si>
  <si>
    <t>christina.anderson@terracon.com</t>
  </si>
  <si>
    <t>taylor.blackbourn@terracon.com</t>
  </si>
  <si>
    <t>Hazardous Materials</t>
  </si>
  <si>
    <t>General Environmental Services</t>
  </si>
  <si>
    <t>Hazardous Materials PM</t>
  </si>
  <si>
    <t>General Environmental Services PM</t>
  </si>
  <si>
    <t xml:space="preserve">NV5 </t>
  </si>
  <si>
    <t xml:space="preserve">WHPacific DBA NV5 </t>
  </si>
  <si>
    <t>hpage@anchorqea.com</t>
  </si>
  <si>
    <t>Jennifer Martin Bouchard, PG</t>
  </si>
  <si>
    <t>Garrett Lee, PE</t>
  </si>
  <si>
    <t>401-287-0376</t>
  </si>
  <si>
    <t>206-452-5699</t>
  </si>
  <si>
    <t>jmartin@eaest.com</t>
  </si>
  <si>
    <t>glee@eaest.com</t>
  </si>
  <si>
    <t>Watershed Science and Engineering Inc</t>
  </si>
  <si>
    <t>Larry Karpack</t>
  </si>
  <si>
    <t>206.521.3000</t>
  </si>
  <si>
    <t>larry@watershedse.com</t>
  </si>
  <si>
    <t>H&amp;H, all subcategories</t>
  </si>
  <si>
    <t>Chris Frei</t>
  </si>
  <si>
    <t>chris@watershedse.com</t>
  </si>
  <si>
    <t>H&amp;H, all subcategories (backup)</t>
  </si>
  <si>
    <t>Bob Elliot</t>
  </si>
  <si>
    <t>bob@watershedse.com</t>
  </si>
  <si>
    <t>Jeff Johnson</t>
  </si>
  <si>
    <t>jeff@watershedse.com</t>
  </si>
  <si>
    <t>Marissa Karpack</t>
  </si>
  <si>
    <t>marissa@watershedse.com</t>
  </si>
  <si>
    <t>Tish (Patricia) Schuyler</t>
  </si>
  <si>
    <t>760-479-4264</t>
  </si>
  <si>
    <t>pschuyler@dudek.com</t>
  </si>
  <si>
    <t>Column1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</si>
</sst>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44" formatCode="_(&quot;$&quot;* #,##0.00_);_(&quot;$&quot;* \(#,##0.00\);_(&quot;$&quot;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charset val="1"/>
    </font>
    <font>
      <sz val="11"/>
      <color rgb="FF000000"/>
      <name val="Calibri"/>
      <family val="2"/>
      <charset val="1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theme="8" tint="0.39997558519241921"/>
      </left>
      <right/>
      <top style="thin">
        <color theme="8" tint="0.39997558519241921"/>
      </top>
      <bottom style="thin">
        <color theme="8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55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44" fontId="0" fillId="0" borderId="0" xfId="1" applyFont="1" applyAlignment="1">
      <alignment horizontal="center"/>
    </xf>
    <xf numFmtId="44" fontId="0" fillId="0" borderId="0" xfId="1" applyFont="1" applyAlignment="1">
      <alignment horizontal="center" wrapText="1"/>
    </xf>
    <xf numFmtId="44" fontId="0" fillId="0" borderId="1" xfId="1" applyFont="1" applyBorder="1" applyAlignment="1">
      <alignment horizontal="center" wrapText="1"/>
    </xf>
    <xf numFmtId="44" fontId="0" fillId="0" borderId="0" xfId="1" applyFont="1"/>
    <xf numFmtId="0" fontId="0" fillId="0" borderId="0" xfId="0" applyAlignment="1">
      <alignment horizontal="left"/>
    </xf>
    <xf numFmtId="44" fontId="3" fillId="0" borderId="0" xfId="1" applyFont="1" applyAlignment="1"/>
    <xf numFmtId="44" fontId="0" fillId="0" borderId="0" xfId="1" applyFont="1" applyAlignment="1">
      <alignment horizontal="left" wrapText="1"/>
    </xf>
    <xf numFmtId="44" fontId="2" fillId="0" borderId="0" xfId="1" applyFont="1" applyProtection="1">
      <protection locked="0"/>
    </xf>
    <xf numFmtId="44" fontId="0" fillId="0" borderId="0" xfId="1" applyFont="1" applyProtection="1">
      <protection locked="0"/>
    </xf>
    <xf numFmtId="6" fontId="2" fillId="0" borderId="0" xfId="0" applyNumberFormat="1" applyFont="1" applyProtection="1">
      <protection locked="0"/>
    </xf>
    <xf numFmtId="44" fontId="3" fillId="0" borderId="0" xfId="1" applyFont="1" applyAlignment="1">
      <alignment horizontal="center"/>
    </xf>
    <xf numFmtId="0" fontId="5" fillId="0" borderId="2" xfId="0" applyFont="1" applyBorder="1"/>
    <xf numFmtId="0" fontId="4" fillId="0" borderId="0" xfId="2"/>
    <xf numFmtId="0" fontId="4" fillId="0" borderId="2" xfId="2" applyBorder="1"/>
    <xf numFmtId="0" fontId="5" fillId="0" borderId="0" xfId="0" applyFont="1" applyBorder="1"/>
    <xf numFmtId="0" fontId="4" fillId="0" borderId="0" xfId="2" applyBorder="1"/>
    <xf numFmtId="0" fontId="0" fillId="0" borderId="0" xfId="0" applyBorder="1"/>
    <xf numFmtId="0" fontId="6" fillId="0" borderId="0" xfId="0" applyFont="1"/>
    <xf numFmtId="44" fontId="0" fillId="0" borderId="2" xfId="1" applyFont="1" applyBorder="1"/>
    <xf numFmtId="44" fontId="0" fillId="0" borderId="0" xfId="1" applyFont="1" applyBorder="1"/>
    <xf numFmtId="0" fontId="0" fillId="0" borderId="0" xfId="0" applyFont="1" applyAlignment="1">
      <alignment wrapText="1"/>
    </xf>
    <xf numFmtId="0" fontId="0" fillId="0" borderId="0" xfId="0" applyFont="1" applyAlignment="1">
      <alignment horizontal="left"/>
    </xf>
    <xf numFmtId="0" fontId="6" fillId="0" borderId="0" xfId="0" applyFont="1" applyBorder="1"/>
    <xf numFmtId="0" fontId="0" fillId="0" borderId="0" xfId="0" applyBorder="1" applyAlignment="1">
      <alignment horizontal="left"/>
    </xf>
    <xf numFmtId="0" fontId="0" fillId="0" borderId="3" xfId="0" applyFont="1" applyBorder="1" applyAlignment="1">
      <alignment horizontal="left"/>
    </xf>
    <xf numFmtId="44" fontId="0" fillId="0" borderId="0" xfId="1" applyFont="1" applyBorder="1" applyAlignment="1">
      <alignment wrapText="1"/>
    </xf>
    <xf numFmtId="0" fontId="6" fillId="0" borderId="0" xfId="0" applyFont="1" applyAlignment="1">
      <alignment wrapText="1"/>
    </xf>
    <xf numFmtId="0" fontId="0" fillId="0" borderId="0" xfId="0" applyBorder="1" applyAlignment="1">
      <alignment wrapText="1"/>
    </xf>
    <xf numFmtId="0" fontId="5" fillId="0" borderId="0" xfId="0" applyFont="1" applyBorder="1" applyAlignment="1">
      <alignment horizontal="left"/>
    </xf>
    <xf numFmtId="44" fontId="4" fillId="0" borderId="0" xfId="2" applyNumberFormat="1" applyBorder="1"/>
    <xf numFmtId="44" fontId="4" fillId="0" borderId="0" xfId="2" applyNumberFormat="1"/>
    <xf numFmtId="44" fontId="0" fillId="0" borderId="0" xfId="1" applyFont="1" applyAlignment="1">
      <alignment vertical="top"/>
    </xf>
    <xf numFmtId="44" fontId="0" fillId="0" borderId="0" xfId="1" applyFont="1" applyAlignment="1">
      <alignment horizontal="left"/>
    </xf>
    <xf numFmtId="44" fontId="0" fillId="0" borderId="4" xfId="1" applyFont="1" applyBorder="1"/>
    <xf numFmtId="0" fontId="0" fillId="0" borderId="0" xfId="0" applyBorder="1" applyAlignment="1">
      <alignment horizontal="center" wrapText="1"/>
    </xf>
    <xf numFmtId="0" fontId="0" fillId="0" borderId="0" xfId="0" applyBorder="1" applyAlignment="1">
      <alignment horizontal="left" wrapText="1"/>
    </xf>
    <xf numFmtId="44" fontId="0" fillId="0" borderId="0" xfId="1" applyFont="1" applyBorder="1" applyAlignment="1">
      <alignment horizontal="left"/>
    </xf>
    <xf numFmtId="44" fontId="4" fillId="0" borderId="0" xfId="2" applyNumberFormat="1" applyBorder="1" applyAlignment="1">
      <alignment horizontal="left"/>
    </xf>
    <xf numFmtId="0" fontId="4" fillId="0" borderId="0" xfId="2" applyBorder="1" applyAlignment="1">
      <alignment horizontal="left"/>
    </xf>
    <xf numFmtId="44" fontId="0" fillId="0" borderId="0" xfId="1" applyFont="1" applyBorder="1" applyAlignment="1"/>
    <xf numFmtId="44" fontId="4" fillId="0" borderId="0" xfId="2" applyNumberFormat="1" applyBorder="1" applyAlignment="1"/>
    <xf numFmtId="0" fontId="5" fillId="0" borderId="0" xfId="0" applyFont="1" applyBorder="1" applyAlignment="1"/>
    <xf numFmtId="0" fontId="4" fillId="0" borderId="0" xfId="2" applyBorder="1" applyAlignment="1"/>
    <xf numFmtId="0" fontId="0" fillId="0" borderId="0" xfId="0" applyBorder="1" applyAlignment="1"/>
    <xf numFmtId="0" fontId="6" fillId="0" borderId="0" xfId="0" applyFont="1" applyBorder="1" applyAlignment="1">
      <alignment horizontal="left"/>
    </xf>
    <xf numFmtId="44" fontId="3" fillId="0" borderId="0" xfId="1" applyFont="1" applyAlignment="1">
      <alignment horizontal="center"/>
    </xf>
    <xf numFmtId="44" fontId="0" fillId="0" borderId="0" xfId="0" applyNumberFormat="1"/>
    <xf numFmtId="44" fontId="0" fillId="0" borderId="0" xfId="1" applyFont="1" applyAlignment="1"/>
    <xf numFmtId="44" fontId="0" fillId="0" borderId="0" xfId="1" applyFont="1" applyAlignment="1">
      <alignment wrapText="1"/>
    </xf>
    <xf numFmtId="0" fontId="3" fillId="0" borderId="0" xfId="0" applyFont="1" applyAlignment="1">
      <alignment horizontal="center"/>
    </xf>
    <xf numFmtId="44" fontId="3" fillId="0" borderId="0" xfId="1" applyFont="1" applyAlignment="1">
      <alignment horizontal="center"/>
    </xf>
  </cellXfs>
  <cellStyles count="3">
    <cellStyle name="Currency" xfId="1" builtinId="4"/>
    <cellStyle name="Hyperlink" xfId="2" builtinId="8"/>
    <cellStyle name="Normal" xfId="0" builtinId="0"/>
  </cellStyles>
  <dxfs count="87"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numFmt numFmtId="34" formatCode="_(&quot;$&quot;* #,##0.00_);_(&quot;$&quot;* \(#,##0.00\);_(&quot;$&quot;* &quot;-&quot;??_);_(@_)"/>
    </dxf>
    <dxf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1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1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1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numFmt numFmtId="34" formatCode="_(&quot;$&quot;* #,##0.00_);_(&quot;$&quot;* \(#,##0.00\);_(&quot;$&quot;* &quot;-&quot;??_);_(@_)"/>
    </dxf>
    <dxf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general" vertical="bottom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general" vertical="bottom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general" vertical="bottom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general" vertical="bottom" textRotation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general" vertical="bottom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left" vertical="bottom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left" vertical="bottom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left" vertical="bottom" textRotation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left" vertical="bottom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0" formatCode="&quot;$&quot;#,##0_);[Red]\(&quot;$&quot;#,##0\)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protection locked="0" hidden="0"/>
    </dxf>
    <dxf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wrapText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alignment horizontal="center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AD750CB-0D53-41E1-B8CE-5CDC30253330}" name="Table1" displayName="Table1" ref="A2:G20" totalsRowShown="0" headerRowDxfId="86">
  <autoFilter ref="A2:G20" xr:uid="{5AD750CB-0D53-41E1-B8CE-5CDC30253330}"/>
  <tableColumns count="7">
    <tableColumn id="1" xr3:uid="{D947F996-B2FC-4B40-9E20-BD0E4A0DD0EB}" name="Staffing Type"/>
    <tableColumn id="2" xr3:uid="{D2C9F4DC-C925-4A16-8D52-B733153A2E05}" name="Job Title"/>
    <tableColumn id="3" xr3:uid="{50E40E45-6E28-4DDE-BA61-73FA30750F50}" name="Eastern Research Group, Inc. (ERG)" dataCellStyle="Currency"/>
    <tableColumn id="4" xr3:uid="{25163D26-729D-40A1-8529-3E141B2E4A77}" name="Fulcrum Environmental Consulting, Inc." dataCellStyle="Currency"/>
    <tableColumn id="5" xr3:uid="{3C4DEB91-30FA-46D0-A3D3-D2E4F1D8A1F0}" name="Greene Economics" dataCellStyle="Currency"/>
    <tableColumn id="6" xr3:uid="{9A1BA9FD-4255-4B10-92DB-40F1AF6B3811}" name=" Marine Surveys &amp; Assessments Cooperative" dataCellStyle="Currency"/>
    <tableColumn id="7" xr3:uid="{4B6C02C0-5A89-47AF-B4C7-DA679E22DD64}" name="Polestar Technical Services, Inc." dataCellStyle="Currency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A3519753-1993-4EFE-8AF6-0ECCE45AB091}" name="Table211" displayName="Table211" ref="A23:F42" totalsRowShown="0" headerRowDxfId="46" dataDxfId="45" headerRowCellStyle="Currency" dataCellStyle="Currency">
  <autoFilter ref="A23:F42" xr:uid="{A3519753-1993-4EFE-8AF6-0ECCE45AB091}"/>
  <tableColumns count="6">
    <tableColumn id="1" xr3:uid="{9CAC8E96-726E-4DCF-8A46-834C0663F71A}" name="Contractor Information" dataDxfId="44"/>
    <tableColumn id="2" xr3:uid="{6726BB16-C02B-4511-B755-B032638A137A}" name="Contact Name" dataDxfId="43"/>
    <tableColumn id="3" xr3:uid="{30E888F8-0C55-410F-9C1E-E35B65843A14}" name="Phone" dataDxfId="42" dataCellStyle="Currency"/>
    <tableColumn id="4" xr3:uid="{E070384D-8EB8-4FED-AC8A-5B6BC3C2A027}" name="Email" dataDxfId="41" dataCellStyle="Currency"/>
    <tableColumn id="6" xr3:uid="{7A22173C-B9C5-4C31-BEB5-875F207BAEEF}" name=" Area of Responsibility " dataDxfId="40" dataCellStyle="Currency"/>
    <tableColumn id="5" xr3:uid="{FF4B1EB2-C97E-4311-851C-92A064506087}" name="Column1" dataDxfId="39" dataCellStyle="Currency"/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FD026BC5-2337-41A4-9083-E8EB1E63B1DD}" name="Table112" displayName="Table112" ref="A2:D20" totalsRowShown="0" headerRowDxfId="38">
  <autoFilter ref="A2:D20" xr:uid="{FD026BC5-2337-41A4-9083-E8EB1E63B1DD}"/>
  <tableColumns count="4">
    <tableColumn id="1" xr3:uid="{10362D91-B57C-4FDE-A3E4-AF341C90027B}" name="Staffing Type"/>
    <tableColumn id="2" xr3:uid="{882E00A5-7C12-4589-9120-6068236AC6CC}" name="Job Title"/>
    <tableColumn id="3" xr3:uid="{BFC9BE50-7F7E-45DD-8B2E-E996D743E7CF}" name="Aspect Consulting" dataCellStyle="Currency"/>
    <tableColumn id="4" xr3:uid="{0C94D4F7-445A-4DE4-8029-1D2BD3C92671}" name="PBS Engineering and Environmental Inc. (PBS)" dataCellStyle="Currency"/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A6820437-528E-4031-B197-42F4EB294678}" name="Table213" displayName="Table213" ref="A23:E28" totalsRowShown="0" headerRowDxfId="37" dataDxfId="36" headerRowCellStyle="Currency" dataCellStyle="Currency">
  <autoFilter ref="A23:E28" xr:uid="{A6820437-528E-4031-B197-42F4EB294678}"/>
  <tableColumns count="5">
    <tableColumn id="1" xr3:uid="{19D62835-9331-4043-861A-DD7CBDB705AA}" name="Contractor Information" dataDxfId="35"/>
    <tableColumn id="2" xr3:uid="{EC2370BF-61FA-41FE-8775-C392F874A148}" name="Contact Name"/>
    <tableColumn id="3" xr3:uid="{8CB92077-BB0C-4B42-A35D-167BF3AB85F6}" name="Phone"/>
    <tableColumn id="4" xr3:uid="{2EB2DA90-4495-4445-8BDB-850A24FD8B8F}" name="Email"/>
    <tableColumn id="5" xr3:uid="{B01A1C4F-FBC7-41A1-91F5-61FBE2D9C5BC}" name=" Area of Responsibility " dataDxfId="34" dataCellStyle="Currency"/>
  </tableColumns>
  <tableStyleInfo name="TableStyleMedium2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F13DD385-7F71-4CEC-A21B-4B3FFEDCE230}" name="Table114" displayName="Table114" ref="A2:E20" totalsRowShown="0" headerRowDxfId="33">
  <autoFilter ref="A2:E20" xr:uid="{F13DD385-7F71-4CEC-A21B-4B3FFEDCE230}"/>
  <tableColumns count="5">
    <tableColumn id="1" xr3:uid="{1F01B5C8-9C5A-49C2-B1AB-1F0F762D43B6}" name="Staffing Type"/>
    <tableColumn id="2" xr3:uid="{5A62BBB5-22BB-4BE2-B0DE-79E7C11D782E}" name="Job Title"/>
    <tableColumn id="3" xr3:uid="{90112DB0-FD0E-456D-A9A1-55BF11256015}" name="EA Engineering, Science, and Technology, Inc. PBC (EAS)" dataCellStyle="Currency"/>
    <tableColumn id="5" xr3:uid="{1F9BBEB4-9CC2-48E7-9C4E-6CA41BA2791C}" name="Greene Economics" dataCellStyle="Currency"/>
    <tableColumn id="6" xr3:uid="{494E37B7-A46B-47D3-B4AF-165415DA58EE}" name="Polestar Technical Services, Inc." dataCellStyle="Currency"/>
  </tableColumns>
  <tableStyleInfo name="TableStyleMedium2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E04B4D73-1513-4130-A526-8C694444F768}" name="Table215" displayName="Table215" ref="A23:E32" totalsRowShown="0" headerRowDxfId="32" dataDxfId="31" headerRowCellStyle="Currency" dataCellStyle="Currency">
  <autoFilter ref="A23:E32" xr:uid="{E04B4D73-1513-4130-A526-8C694444F768}"/>
  <tableColumns count="5">
    <tableColumn id="1" xr3:uid="{CF163F80-5870-4074-89CB-49A5F6B3150D}" name="Contractor Information" dataDxfId="30"/>
    <tableColumn id="2" xr3:uid="{38F73CAA-7652-4462-AD11-C23827971135}" name="Contact Name" dataDxfId="29"/>
    <tableColumn id="3" xr3:uid="{84ADCC50-2541-4E20-B563-2DE4A85AD0B0}" name="Phone" dataDxfId="28" dataCellStyle="Currency"/>
    <tableColumn id="4" xr3:uid="{2254E160-FA6F-446D-A754-50E3F89697B5}" name="Email" dataDxfId="27" dataCellStyle="Currency"/>
    <tableColumn id="5" xr3:uid="{A922B394-C2C3-4B3F-A7AA-4FF3DD0634BB}" name=" Area of Responsibility " dataDxfId="26" dataCellStyle="Currency"/>
  </tableColumns>
  <tableStyleInfo name="TableStyleMedium2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EB4CD01-B480-47F8-8B25-2E39B21A1940}" name="Table116" displayName="Table116" ref="A2:E20" totalsRowShown="0" headerRowDxfId="25">
  <autoFilter ref="A2:E20" xr:uid="{0EB4CD01-B480-47F8-8B25-2E39B21A1940}"/>
  <tableColumns count="5">
    <tableColumn id="1" xr3:uid="{DF0AB8F9-3952-464C-B4AF-1924C8E41BC6}" name="Staffing Type"/>
    <tableColumn id="2" xr3:uid="{091D2ECA-C198-40DA-B050-1632685988FA}" name="Job Title"/>
    <tableColumn id="3" xr3:uid="{AF335F26-1849-4020-981B-DEB0869C8383}" name="Dudek" dataCellStyle="Currency"/>
    <tableColumn id="4" xr3:uid="{A8A6A1A8-C397-4DE4-8291-400FFE593737}" name="Harris Environmental Group Inc" dataCellStyle="Currency"/>
    <tableColumn id="5" xr3:uid="{004FB0FE-901A-44A3-8EC8-7A4B01842DE8}" name="Willamette Cultural Resources Associates’" dataCellStyle="Currency"/>
  </tableColumns>
  <tableStyleInfo name="TableStyleMedium2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1DEC9DA7-0142-4103-BADD-F515080820BF}" name="Table217" displayName="Table217" ref="A23:F28" totalsRowShown="0" headerRowDxfId="24" dataDxfId="23" headerRowCellStyle="Currency" dataCellStyle="Currency">
  <autoFilter ref="A23:F28" xr:uid="{1DEC9DA7-0142-4103-BADD-F515080820BF}"/>
  <tableColumns count="6">
    <tableColumn id="1" xr3:uid="{592FEA58-6EAE-4432-A0B5-94BF58F705B0}" name="Contractor Information" dataDxfId="22"/>
    <tableColumn id="2" xr3:uid="{F841233C-AC76-4DA7-94EF-97711E71AB60}" name="Contact Name" dataDxfId="21"/>
    <tableColumn id="3" xr3:uid="{839CE8B8-66BC-42BE-9314-48CDE4BB38EC}" name="Phone" dataDxfId="20" dataCellStyle="Currency"/>
    <tableColumn id="4" xr3:uid="{C7F7E1FE-0474-4396-B904-47A6C850BE2C}" name="Email" dataDxfId="19" dataCellStyle="Currency"/>
    <tableColumn id="5" xr3:uid="{0D382740-FE23-450A-9D70-5276D0CF1E21}" name=" Area of Responsibility " dataDxfId="18" dataCellStyle="Currency"/>
    <tableColumn id="6" xr3:uid="{0E6026ED-01C6-4822-8F2B-2F1EEE177663}" name=" " dataDxfId="17" dataCellStyle="Currency"/>
  </tableColumns>
  <tableStyleInfo name="TableStyleMedium2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C376AD57-CBD8-42A1-91E7-7B370BF42064}" name="Table118" displayName="Table118" ref="A2:C20" totalsRowShown="0" headerRowDxfId="16">
  <autoFilter ref="A2:C20" xr:uid="{C376AD57-CBD8-42A1-91E7-7B370BF42064}"/>
  <tableColumns count="3">
    <tableColumn id="1" xr3:uid="{ACF0A4CE-8B00-4072-AEB6-DB3E3F9ACC2F}" name="Staffing Type"/>
    <tableColumn id="2" xr3:uid="{6835D59F-C7D4-4784-B87B-DDB3FDE96704}" name="Job Title"/>
    <tableColumn id="3" xr3:uid="{B9CB8C80-A0DF-4F40-873C-95A4BC289569}" name="Dudek" dataDxfId="15" dataCellStyle="Currency">
      <calculatedColumnFormula>Table118[[#This Row],[Dudek]]*2.39%+Table118[[#This Row],[Dudek]]</calculatedColumnFormula>
    </tableColumn>
  </tableColumns>
  <tableStyleInfo name="TableStyleMedium2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9F1C748E-E79B-4339-82BB-420C5AD4FFEC}" name="Table219" displayName="Table219" ref="A23:E24" totalsRowShown="0" headerRowDxfId="14" dataDxfId="13" headerRowCellStyle="Currency" dataCellStyle="Currency">
  <autoFilter ref="A23:E24" xr:uid="{9F1C748E-E79B-4339-82BB-420C5AD4FFEC}"/>
  <tableColumns count="5">
    <tableColumn id="1" xr3:uid="{F79FB2A3-7F50-45C3-B71A-6CBF40F42FCF}" name="Contractor Information" dataDxfId="12"/>
    <tableColumn id="2" xr3:uid="{FDC3A92F-B939-4C69-B5D3-007B3F2CF571}" name="Contact Name" dataDxfId="11"/>
    <tableColumn id="3" xr3:uid="{EE1D5FB6-035A-4B7F-892D-88683B6418FC}" name="Phone" dataDxfId="10"/>
    <tableColumn id="4" xr3:uid="{F973700A-4E77-4EA1-8E04-E2B883A15CF4}" name="Email" dataDxfId="9" dataCellStyle="Hyperlink"/>
    <tableColumn id="5" xr3:uid="{633D6FF6-4942-4E3E-9CC7-3A9F2986C988}" name=" Area of Responsibility " dataDxfId="8"/>
  </tableColumns>
  <tableStyleInfo name="TableStyleMedium2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0BB15C75-8BB2-47AD-BC46-91810F06E4A3}" name="Table120" displayName="Table120" ref="A2:C20" totalsRowShown="0" headerRowDxfId="7">
  <autoFilter ref="A2:C20" xr:uid="{0BB15C75-8BB2-47AD-BC46-91810F06E4A3}"/>
  <tableColumns count="3">
    <tableColumn id="1" xr3:uid="{CD1C0CD4-CA78-48C6-86F7-E5BE2A72422B}" name="Staffing Type"/>
    <tableColumn id="2" xr3:uid="{E497FC18-E605-40DF-A932-D88CA649C79D}" name="Job Title"/>
    <tableColumn id="3" xr3:uid="{3984D5C2-EF38-4858-84AA-6F24A257DF4F}" name="Greene Economics" dataDxfId="6" dataCellStyle="Currency">
      <calculatedColumnFormula>Table120[[#This Row],[Greene Economics]]*2.39%+Table120[[#This Row],[Greene Economics]]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6EC285E3-467E-46F7-9EB3-4416875A14BC}" name="Table2" displayName="Table2" ref="A23:F35" totalsRowShown="0" headerRowDxfId="85" dataDxfId="84" headerRowCellStyle="Currency" dataCellStyle="Currency">
  <autoFilter ref="A23:F35" xr:uid="{6EC285E3-467E-46F7-9EB3-4416875A14BC}"/>
  <tableColumns count="6">
    <tableColumn id="1" xr3:uid="{A6605B52-59EE-447C-B197-1863A886B7F8}" name="Contractor Information" dataDxfId="83"/>
    <tableColumn id="2" xr3:uid="{B8B06DCC-340E-4A56-992A-9C6290FFC6C1}" name="Contact Name" dataDxfId="82"/>
    <tableColumn id="3" xr3:uid="{AE531C9B-0278-465D-ABB0-DCD72C40B25A}" name="Phone" dataDxfId="81" dataCellStyle="Currency"/>
    <tableColumn id="4" xr3:uid="{8A5D40C6-1FEE-48B1-9DF5-9F57897FA6B6}" name="Email" dataDxfId="80" dataCellStyle="Currency"/>
    <tableColumn id="5" xr3:uid="{A2F84EEB-9ADC-4877-A452-9D4AF8220B29}" name=" Area of Responsibility " dataDxfId="79" dataCellStyle="Currency"/>
    <tableColumn id="6" xr3:uid="{E3DB3BFB-A5DC-49A8-87C7-92DD92179C5B}" name="Column1" dataDxfId="78" dataCellStyle="Currency"/>
  </tableColumns>
  <tableStyleInfo name="TableStyleMedium2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88A21375-8D41-420C-8033-75C978BD62AA}" name="Table221" displayName="Table221" ref="A23:E25" totalsRowShown="0" headerRowDxfId="5" dataDxfId="4" headerRowCellStyle="Currency" dataCellStyle="Currency">
  <autoFilter ref="A23:E25" xr:uid="{88A21375-8D41-420C-8033-75C978BD62AA}"/>
  <tableColumns count="5">
    <tableColumn id="1" xr3:uid="{49614247-9FCA-4109-B76E-2E692278DC35}" name="Contractor Information" dataDxfId="3"/>
    <tableColumn id="2" xr3:uid="{9C897115-9B37-43BD-B897-4BAA72EC7B8B}" name="Contact Name"/>
    <tableColumn id="3" xr3:uid="{2E23D05A-F5E7-4E2D-AA5F-4D0C94750555}" name="Phone"/>
    <tableColumn id="4" xr3:uid="{2D593F56-6A5B-4987-BD84-8951A8943285}" name="Email"/>
    <tableColumn id="5" xr3:uid="{833B54C9-4DBF-4D2B-8DAC-6D3DC3E4DB25}" name=" Area of Responsibility " dataDxfId="2" dataCellStyle="Currency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149FE4F2-D431-408A-81D3-DC4B925E723E}" name="Table14" displayName="Table14" ref="A2:G20" totalsRowShown="0" headerRowDxfId="77">
  <autoFilter ref="A2:G20" xr:uid="{149FE4F2-D431-408A-81D3-DC4B925E723E}"/>
  <tableColumns count="7">
    <tableColumn id="1" xr3:uid="{4793B19F-8EC7-45A2-BCBC-4822793ED0A7}" name="Staffing Type"/>
    <tableColumn id="2" xr3:uid="{45CCC28D-CFD7-4F4C-A268-AB8C13F08931}" name="Job Title"/>
    <tableColumn id="3" xr3:uid="{42704AE5-7F8F-4C7A-AA4D-526D4940FBBC}" name="Clear Creek Solutions, Inc." dataCellStyle="Currency"/>
    <tableColumn id="4" xr3:uid="{12496D2E-2CE5-450C-BB54-75C042588E99}" name="EA Engineering, Science, and Technology, Inc. PBC (EAS)" dataCellStyle="Currency"/>
    <tableColumn id="6" xr3:uid="{461C9B89-CC40-4ACF-8C87-221DCF16EF78}" name="Eastern Research Group, Inc. (ERG)" dataDxfId="76" dataCellStyle="Currency"/>
    <tableColumn id="7" xr3:uid="{49A3F6C6-3F9D-454D-847F-0A7D24E267F3}" name="NV5 " dataDxfId="75" dataCellStyle="Currency"/>
    <tableColumn id="5" xr3:uid="{CAD957A5-0E2E-4B5F-AA91-72127E56FF03}" name="Watershed Science and Engineering Inc" dataDxfId="74" dataCellStyle="Currency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94BB2CF9-C091-4CF7-8C6C-4C8A1DA550B2}" name="Table25" displayName="Table25" ref="A23:E35" totalsRowShown="0" headerRowDxfId="73" dataDxfId="72" headerRowCellStyle="Currency" dataCellStyle="Currency">
  <autoFilter ref="A23:E35" xr:uid="{94BB2CF9-C091-4CF7-8C6C-4C8A1DA550B2}"/>
  <tableColumns count="5">
    <tableColumn id="1" xr3:uid="{25E4408C-8456-41AA-953D-6F502705E094}" name="Contractor Information" dataDxfId="71"/>
    <tableColumn id="2" xr3:uid="{D700654E-D343-484D-B5A8-82FAEC8B5D3E}" name="Contact Name" dataDxfId="70"/>
    <tableColumn id="3" xr3:uid="{EEF12A87-BECD-4ED6-98AB-AE28D2856818}" name="Phone" dataDxfId="69" dataCellStyle="Currency"/>
    <tableColumn id="4" xr3:uid="{BD69E56D-1E92-442B-8042-8CF94E6AAA86}" name="Email" dataDxfId="68" dataCellStyle="Currency"/>
    <tableColumn id="5" xr3:uid="{36A4C428-9AB1-4934-92DB-EBAB64E7E4AD}" name=" Area of Responsibility " dataDxfId="67" dataCellStyle="Currency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2A37D95B-407E-4B32-B26B-3DF60817FE45}" name="Table16" displayName="Table16" ref="A2:F20" totalsRowShown="0" headerRowDxfId="66">
  <autoFilter ref="A2:F20" xr:uid="{2A37D95B-407E-4B32-B26B-3DF60817FE45}"/>
  <tableColumns count="6">
    <tableColumn id="1" xr3:uid="{B5B1284E-04DB-4F32-8B3A-770853D0696B}" name="Staffing Type"/>
    <tableColumn id="2" xr3:uid="{B822D0A0-62B3-4F95-BDAC-EB7C8F20624B}" name="Job Title"/>
    <tableColumn id="4" xr3:uid="{D5370498-B55A-4B90-B0E1-D7AE2D99BED7}" name="NV5 " dataCellStyle="Currency"/>
    <tableColumn id="5" xr3:uid="{61DB39AD-7666-4C50-9D6C-5542867F782B}" name="Robinson Noble _x000a_A Terraphase Company" dataCellStyle="Currency"/>
    <tableColumn id="6" xr3:uid="{A2405C64-290D-4620-B30A-D918F0FDB3EB}" name="Fisher Protocols, LLC" dataCellStyle="Currency"/>
    <tableColumn id="7" xr3:uid="{D87D9A54-5C9D-4B50-A5FB-762E630CBEA7}" name="Greene Economics" dataCellStyle="Currency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53C24E26-F87E-49F4-8997-339A59FEFC0E}" name="Table27" displayName="Table27" ref="A23:F30" totalsRowShown="0" headerRowDxfId="65" dataDxfId="64" headerRowCellStyle="Currency" dataCellStyle="Currency">
  <autoFilter ref="A23:F30" xr:uid="{53C24E26-F87E-49F4-8997-339A59FEFC0E}"/>
  <tableColumns count="6">
    <tableColumn id="1" xr3:uid="{1864AA97-B03F-443F-84C8-759C0A11A2F6}" name="Contractor Information" dataDxfId="63"/>
    <tableColumn id="2" xr3:uid="{C35AC75F-076B-43D1-8219-1494909A8627}" name="Contact Name" dataDxfId="62"/>
    <tableColumn id="3" xr3:uid="{B917D638-22B5-42F3-A18F-600F1E1E362B}" name="Phone" dataDxfId="61" dataCellStyle="Currency"/>
    <tableColumn id="4" xr3:uid="{357A2620-6F76-4722-9010-EBDF26DD89CC}" name="Email" dataDxfId="60" dataCellStyle="Currency"/>
    <tableColumn id="5" xr3:uid="{6578C548-9710-4E17-A891-D7D4B477DAF9}" name=" Area of Responsibility " dataDxfId="59" dataCellStyle="Currency"/>
    <tableColumn id="6" xr3:uid="{A3FEDA3B-B4B1-4BED-916B-0C10D559E37C}" name="Column1" dataDxfId="58" dataCellStyle="Currency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D2AC9971-87F6-4269-8202-8FFB1A6A6ED4}" name="Table18" displayName="Table18" ref="A2:E20" totalsRowShown="0" headerRowDxfId="57">
  <autoFilter ref="A2:E20" xr:uid="{D2AC9971-87F6-4269-8202-8FFB1A6A6ED4}"/>
  <tableColumns count="5">
    <tableColumn id="1" xr3:uid="{9C4F67E0-0CF5-46C8-BE0F-1BE2BA4724CA}" name="Staffing Type"/>
    <tableColumn id="2" xr3:uid="{ADC7BBA7-520F-4C91-B720-FF6E24DFF19A}" name="Job Title"/>
    <tableColumn id="3" xr3:uid="{BC3EF7C0-5892-4394-B6B6-FDE9E66AE888}" name="Anchor QEA" dataCellStyle="Currency"/>
    <tableColumn id="4" xr3:uid="{2EADD4D8-A5B2-4AE1-8364-74CC2B9B7FEC}" name="Eastern Research Group, Inc. (ERG)" dataCellStyle="Currency"/>
    <tableColumn id="5" xr3:uid="{078231A1-2F26-4338-B8B6-36FDD8689D6F}" name="Marine Surveys &amp; Assessments Cooperative" dataCellStyle="Currency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CE8AF67C-B49C-498B-AD8E-0B917A1F860D}" name="Table29" displayName="Table29" ref="A23:E30" totalsRowShown="0" headerRowDxfId="56" dataDxfId="55" headerRowCellStyle="Currency" dataCellStyle="Currency">
  <autoFilter ref="A23:E30" xr:uid="{CE8AF67C-B49C-498B-AD8E-0B917A1F860D}"/>
  <tableColumns count="5">
    <tableColumn id="1" xr3:uid="{06686217-668D-4A4F-A967-3E1FB4FE097F}" name="Contractor Information" dataDxfId="54"/>
    <tableColumn id="2" xr3:uid="{0629B73A-EFA1-4CFE-9E03-E4A17B729F06}" name="Contact Name" dataDxfId="53"/>
    <tableColumn id="3" xr3:uid="{56E22236-9D7C-4084-94AC-B3253B7BDDA3}" name="Phone" dataDxfId="52" dataCellStyle="Currency"/>
    <tableColumn id="4" xr3:uid="{A4A88F5B-E88F-4769-A741-1880AC58C21A}" name="Email" dataDxfId="51" dataCellStyle="Currency"/>
    <tableColumn id="5" xr3:uid="{B0A8473F-6C54-4D42-806B-53391C9A0859}" name=" Area of Responsibility " dataDxfId="50" dataCellStyle="Currency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ACFF37EB-A395-49BA-A7E0-262BF3770783}" name="Table110" displayName="Table110" ref="A2:J20" totalsRowShown="0" headerRowDxfId="49">
  <autoFilter ref="A2:J20" xr:uid="{ACFF37EB-A395-49BA-A7E0-262BF3770783}"/>
  <tableColumns count="10">
    <tableColumn id="1" xr3:uid="{2531D5EB-7E3E-4CD7-94F9-528B273458BC}" name="Staffing Type"/>
    <tableColumn id="2" xr3:uid="{79EC961C-7669-4969-B2A1-FA6EADB90709}" name="Job Title"/>
    <tableColumn id="3" xr3:uid="{CB23848D-9F14-43C2-B4A0-24AF1F769657}" name="Bluestone Environmental NW" dataCellStyle="Currency"/>
    <tableColumn id="10" xr3:uid="{417367FC-0F96-4DB6-9188-14273B8EF6BA}" name="EA Engineering, Science, and Technology, Inc. PBC (EAS)" dataDxfId="48" dataCellStyle="Currency"/>
    <tableColumn id="9" xr3:uid="{4B8B0CEB-4236-4430-8DBF-D1E7B987B8C4}" name="Eastern Research Group, Inc. (ERG)" dataDxfId="47" dataCellStyle="Currency"/>
    <tableColumn id="4" xr3:uid="{F083DB64-40C4-4E65-A637-4B78F62CE5D8}" name="Fulcrum Environmental Consulting, Inc." dataCellStyle="Currency"/>
    <tableColumn id="5" xr3:uid="{12F2AE39-D4B4-4766-97E1-91077E03B885}" name="Kane Environmental" dataCellStyle="Currency"/>
    <tableColumn id="6" xr3:uid="{C68FDCE7-90F1-4380-8EF6-0ED28136E12F}" name="Polestar Technical Services, Inc." dataCellStyle="Currency"/>
    <tableColumn id="7" xr3:uid="{9B873AE7-0684-4735-B1DA-2B3D2CDDC54A}" name=" Terracon Consultants, Inc. (Terracon)" dataCellStyle="Currency"/>
    <tableColumn id="8" xr3:uid="{BC3AEE24-32FE-4496-8693-3D267AAEF0EA}" name="Robinson Noble - A Terraphase Company" dataCellStyle="Currency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Rosanna@msaenvironmental.com" TargetMode="External"/><Relationship Id="rId13" Type="http://schemas.openxmlformats.org/officeDocument/2006/relationships/table" Target="../tables/table1.xml"/><Relationship Id="rId3" Type="http://schemas.openxmlformats.org/officeDocument/2006/relationships/hyperlink" Target="mailto:Jill@msaenvironmental.com" TargetMode="External"/><Relationship Id="rId7" Type="http://schemas.openxmlformats.org/officeDocument/2006/relationships/hyperlink" Target="mailto:ggreene@greeneeconomics.com" TargetMode="External"/><Relationship Id="rId12" Type="http://schemas.openxmlformats.org/officeDocument/2006/relationships/hyperlink" Target="mailto:gary.macfarlan@polestartechnicalservices.com" TargetMode="External"/><Relationship Id="rId2" Type="http://schemas.openxmlformats.org/officeDocument/2006/relationships/hyperlink" Target="mailto:Bryan@msaenvironmental.com" TargetMode="External"/><Relationship Id="rId1" Type="http://schemas.openxmlformats.org/officeDocument/2006/relationships/hyperlink" Target="mailto:Carolyn@msaenvironmental.com" TargetMode="External"/><Relationship Id="rId6" Type="http://schemas.openxmlformats.org/officeDocument/2006/relationships/hyperlink" Target="mailto:bcovington@greeneeconomics.com" TargetMode="External"/><Relationship Id="rId11" Type="http://schemas.openxmlformats.org/officeDocument/2006/relationships/hyperlink" Target="mailto:dawn.adams@polestartechnicalservices.com" TargetMode="External"/><Relationship Id="rId5" Type="http://schemas.openxmlformats.org/officeDocument/2006/relationships/hyperlink" Target="mailto:ryan.mathews@efulcrum.net" TargetMode="External"/><Relationship Id="rId10" Type="http://schemas.openxmlformats.org/officeDocument/2006/relationships/hyperlink" Target="mailto:kathy.miller@polestartechnicalservices.com" TargetMode="External"/><Relationship Id="rId4" Type="http://schemas.openxmlformats.org/officeDocument/2006/relationships/hyperlink" Target="mailto:jennifer.lam@erg.com" TargetMode="External"/><Relationship Id="rId9" Type="http://schemas.openxmlformats.org/officeDocument/2006/relationships/hyperlink" Target="mailto:Meg@msaenvironmental.com" TargetMode="External"/><Relationship Id="rId14" Type="http://schemas.openxmlformats.org/officeDocument/2006/relationships/table" Target="../tables/table2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9.xml"/><Relationship Id="rId2" Type="http://schemas.openxmlformats.org/officeDocument/2006/relationships/hyperlink" Target="mailto:ggreene@greeneeconomics.com" TargetMode="External"/><Relationship Id="rId1" Type="http://schemas.openxmlformats.org/officeDocument/2006/relationships/hyperlink" Target="mailto:bcovington@greeneeconomics.com" TargetMode="External"/><Relationship Id="rId4" Type="http://schemas.openxmlformats.org/officeDocument/2006/relationships/table" Target="../tables/table20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jennifer.lam@erg.com" TargetMode="External"/><Relationship Id="rId7" Type="http://schemas.openxmlformats.org/officeDocument/2006/relationships/table" Target="../tables/table4.xml"/><Relationship Id="rId2" Type="http://schemas.openxmlformats.org/officeDocument/2006/relationships/hyperlink" Target="mailto:michael.drennan@nv5.com" TargetMode="External"/><Relationship Id="rId1" Type="http://schemas.openxmlformats.org/officeDocument/2006/relationships/hyperlink" Target="mailto:Brascher@clearcreeksolutions.com" TargetMode="External"/><Relationship Id="rId6" Type="http://schemas.openxmlformats.org/officeDocument/2006/relationships/table" Target="../tables/table3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pgarg@eaest.com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.bin"/><Relationship Id="rId3" Type="http://schemas.openxmlformats.org/officeDocument/2006/relationships/hyperlink" Target="mailto:michael.drennan@nv5.com" TargetMode="External"/><Relationship Id="rId7" Type="http://schemas.openxmlformats.org/officeDocument/2006/relationships/hyperlink" Target="mailto:jfisherbj@comcast.net" TargetMode="External"/><Relationship Id="rId2" Type="http://schemas.openxmlformats.org/officeDocument/2006/relationships/hyperlink" Target="mailto:ggreene@greeneeconomics.com" TargetMode="External"/><Relationship Id="rId1" Type="http://schemas.openxmlformats.org/officeDocument/2006/relationships/hyperlink" Target="mailto:bcovington@greeneeconomics.com" TargetMode="External"/><Relationship Id="rId6" Type="http://schemas.openxmlformats.org/officeDocument/2006/relationships/hyperlink" Target="mailto:james.farrow@terraphase.com" TargetMode="External"/><Relationship Id="rId5" Type="http://schemas.openxmlformats.org/officeDocument/2006/relationships/hyperlink" Target="mailto:james.hay@terraphase.com" TargetMode="External"/><Relationship Id="rId10" Type="http://schemas.openxmlformats.org/officeDocument/2006/relationships/table" Target="../tables/table6.xml"/><Relationship Id="rId4" Type="http://schemas.openxmlformats.org/officeDocument/2006/relationships/hyperlink" Target="mailto:john.hildenbrand@terraphase.com" TargetMode="External"/><Relationship Id="rId9" Type="http://schemas.openxmlformats.org/officeDocument/2006/relationships/table" Target="../tables/table5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.bin"/><Relationship Id="rId3" Type="http://schemas.openxmlformats.org/officeDocument/2006/relationships/hyperlink" Target="mailto:Jill@msaenvironmental.com" TargetMode="External"/><Relationship Id="rId7" Type="http://schemas.openxmlformats.org/officeDocument/2006/relationships/hyperlink" Target="mailto:jennifer.lam@erg.com" TargetMode="External"/><Relationship Id="rId2" Type="http://schemas.openxmlformats.org/officeDocument/2006/relationships/hyperlink" Target="mailto:Bryan@msaenvironmental.com" TargetMode="External"/><Relationship Id="rId1" Type="http://schemas.openxmlformats.org/officeDocument/2006/relationships/hyperlink" Target="mailto:Carolyn@msaenvironmental.com" TargetMode="External"/><Relationship Id="rId6" Type="http://schemas.openxmlformats.org/officeDocument/2006/relationships/hyperlink" Target="mailto:hpage@anchorgea.com" TargetMode="External"/><Relationship Id="rId5" Type="http://schemas.openxmlformats.org/officeDocument/2006/relationships/hyperlink" Target="mailto:Meg@msaenvironmental.com" TargetMode="External"/><Relationship Id="rId10" Type="http://schemas.openxmlformats.org/officeDocument/2006/relationships/table" Target="../tables/table8.xml"/><Relationship Id="rId4" Type="http://schemas.openxmlformats.org/officeDocument/2006/relationships/hyperlink" Target="mailto:Rosanna@msaenvironmental.com" TargetMode="External"/><Relationship Id="rId9" Type="http://schemas.openxmlformats.org/officeDocument/2006/relationships/table" Target="../tables/table7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mailto:danh@bluestonenw.com" TargetMode="External"/><Relationship Id="rId13" Type="http://schemas.openxmlformats.org/officeDocument/2006/relationships/table" Target="../tables/table9.xml"/><Relationship Id="rId3" Type="http://schemas.openxmlformats.org/officeDocument/2006/relationships/hyperlink" Target="mailto:gary.macfarlan@polestartechnicalservices.com" TargetMode="External"/><Relationship Id="rId7" Type="http://schemas.openxmlformats.org/officeDocument/2006/relationships/hyperlink" Target="mailto:kwilburn@kaneenvironmental.com" TargetMode="External"/><Relationship Id="rId12" Type="http://schemas.openxmlformats.org/officeDocument/2006/relationships/hyperlink" Target="mailto:pgarg@eaest.com" TargetMode="External"/><Relationship Id="rId2" Type="http://schemas.openxmlformats.org/officeDocument/2006/relationships/hyperlink" Target="mailto:dawn.adams@polestartechnicalservices.com" TargetMode="External"/><Relationship Id="rId1" Type="http://schemas.openxmlformats.org/officeDocument/2006/relationships/hyperlink" Target="mailto:kathy.miller@polestartechnicalservices.com" TargetMode="External"/><Relationship Id="rId6" Type="http://schemas.openxmlformats.org/officeDocument/2006/relationships/hyperlink" Target="mailto:abass@kaneenvironmental.com" TargetMode="External"/><Relationship Id="rId11" Type="http://schemas.openxmlformats.org/officeDocument/2006/relationships/hyperlink" Target="mailto:jennifer.lam@erg.com" TargetMode="External"/><Relationship Id="rId5" Type="http://schemas.openxmlformats.org/officeDocument/2006/relationships/hyperlink" Target="mailto:jkane@kaneenvironmental.com" TargetMode="External"/><Relationship Id="rId10" Type="http://schemas.openxmlformats.org/officeDocument/2006/relationships/hyperlink" Target="mailto:john.hildenbrand@terraphase.com" TargetMode="External"/><Relationship Id="rId4" Type="http://schemas.openxmlformats.org/officeDocument/2006/relationships/hyperlink" Target="mailto:ekane@kaneenvironmental.com" TargetMode="External"/><Relationship Id="rId9" Type="http://schemas.openxmlformats.org/officeDocument/2006/relationships/hyperlink" Target="mailto:ryan.mathews@efulcrum.net" TargetMode="External"/><Relationship Id="rId14" Type="http://schemas.openxmlformats.org/officeDocument/2006/relationships/table" Target="../tables/table10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mailto:Erik.andersen@aspectconsulting.com" TargetMode="External"/><Relationship Id="rId7" Type="http://schemas.openxmlformats.org/officeDocument/2006/relationships/table" Target="../tables/table12.xml"/><Relationship Id="rId2" Type="http://schemas.openxmlformats.org/officeDocument/2006/relationships/hyperlink" Target="mailto:Andy.holmson@aspectconsulting.com" TargetMode="External"/><Relationship Id="rId1" Type="http://schemas.openxmlformats.org/officeDocument/2006/relationships/hyperlink" Target="mailto:Nick.szot@aspectconsulting.com" TargetMode="External"/><Relationship Id="rId6" Type="http://schemas.openxmlformats.org/officeDocument/2006/relationships/table" Target="../tables/table11.xml"/><Relationship Id="rId5" Type="http://schemas.openxmlformats.org/officeDocument/2006/relationships/hyperlink" Target="mailto:spencer.ambauen@pbsusa.com" TargetMode="External"/><Relationship Id="rId4" Type="http://schemas.openxmlformats.org/officeDocument/2006/relationships/hyperlink" Target="mailto:Henry.h.haselton@aspectconsulting.com" TargetMode="Externa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table" Target="../tables/table14.xml"/><Relationship Id="rId3" Type="http://schemas.openxmlformats.org/officeDocument/2006/relationships/hyperlink" Target="mailto:gary.macfarlan@polestartechnicalservices.com" TargetMode="External"/><Relationship Id="rId7" Type="http://schemas.openxmlformats.org/officeDocument/2006/relationships/table" Target="../tables/table13.xml"/><Relationship Id="rId2" Type="http://schemas.openxmlformats.org/officeDocument/2006/relationships/hyperlink" Target="mailto:dawn.adams@polestartechnicalservices.com" TargetMode="External"/><Relationship Id="rId1" Type="http://schemas.openxmlformats.org/officeDocument/2006/relationships/hyperlink" Target="mailto:kathy.miller@polestartechnicalservices.com" TargetMode="External"/><Relationship Id="rId6" Type="http://schemas.openxmlformats.org/officeDocument/2006/relationships/hyperlink" Target="mailto:pgarg@eaest.com" TargetMode="External"/><Relationship Id="rId5" Type="http://schemas.openxmlformats.org/officeDocument/2006/relationships/hyperlink" Target="mailto:ggreene@greeneeconomics.com" TargetMode="External"/><Relationship Id="rId4" Type="http://schemas.openxmlformats.org/officeDocument/2006/relationships/hyperlink" Target="mailto:bcovington@greeneeconomics.com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mailto:jnorman@heg-inc.com" TargetMode="External"/><Relationship Id="rId7" Type="http://schemas.openxmlformats.org/officeDocument/2006/relationships/table" Target="../tables/table16.xml"/><Relationship Id="rId2" Type="http://schemas.openxmlformats.org/officeDocument/2006/relationships/hyperlink" Target="mailto:dholschuh@heg-inc.com" TargetMode="External"/><Relationship Id="rId1" Type="http://schemas.openxmlformats.org/officeDocument/2006/relationships/hyperlink" Target="mailto:tdegabriele@dudek.com" TargetMode="External"/><Relationship Id="rId6" Type="http://schemas.openxmlformats.org/officeDocument/2006/relationships/table" Target="../tables/table15.xml"/><Relationship Id="rId5" Type="http://schemas.openxmlformats.org/officeDocument/2006/relationships/hyperlink" Target="mailto:paula@willamettecra.com" TargetMode="External"/><Relationship Id="rId4" Type="http://schemas.openxmlformats.org/officeDocument/2006/relationships/hyperlink" Target="mailto:msherwood@heg-inc.com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8.xml"/><Relationship Id="rId2" Type="http://schemas.openxmlformats.org/officeDocument/2006/relationships/table" Target="../tables/table17.xml"/><Relationship Id="rId1" Type="http://schemas.openxmlformats.org/officeDocument/2006/relationships/hyperlink" Target="mailto:tdegabriele@dudek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A0DBAA-4F04-4401-8DD4-6E6C032FF6A9}">
  <dimension ref="A1:I39"/>
  <sheetViews>
    <sheetView workbookViewId="0">
      <selection activeCell="I21" sqref="I21"/>
    </sheetView>
  </sheetViews>
  <sheetFormatPr defaultRowHeight="15" x14ac:dyDescent="0.25"/>
  <cols>
    <col min="1" max="1" width="41" bestFit="1" customWidth="1"/>
    <col min="2" max="2" width="39.5703125" bestFit="1" customWidth="1"/>
    <col min="3" max="3" width="21.5703125" style="7" customWidth="1"/>
    <col min="4" max="4" width="22.7109375" style="7" customWidth="1"/>
    <col min="5" max="6" width="23.5703125" style="7" customWidth="1"/>
    <col min="7" max="7" width="18.5703125" style="7" customWidth="1"/>
    <col min="8" max="8" width="22.42578125" style="7" customWidth="1"/>
    <col min="9" max="9" width="16.5703125" style="7" customWidth="1"/>
  </cols>
  <sheetData>
    <row r="1" spans="1:9" ht="18.75" x14ac:dyDescent="0.3">
      <c r="A1" s="53" t="s">
        <v>0</v>
      </c>
      <c r="B1" s="53"/>
      <c r="D1" s="9" t="s">
        <v>1</v>
      </c>
      <c r="H1" s="9"/>
      <c r="I1" s="49"/>
    </row>
    <row r="2" spans="1:9" ht="45" x14ac:dyDescent="0.25">
      <c r="A2" t="s">
        <v>2</v>
      </c>
      <c r="B2" t="s">
        <v>3</v>
      </c>
      <c r="C2" s="5" t="s">
        <v>4</v>
      </c>
      <c r="D2" s="6" t="s">
        <v>5</v>
      </c>
      <c r="E2" s="5" t="s">
        <v>6</v>
      </c>
      <c r="F2" s="6" t="s">
        <v>7</v>
      </c>
      <c r="G2" s="5" t="s">
        <v>8</v>
      </c>
      <c r="H2"/>
      <c r="I2"/>
    </row>
    <row r="3" spans="1:9" x14ac:dyDescent="0.25">
      <c r="A3" t="s">
        <v>9</v>
      </c>
      <c r="B3" t="s">
        <v>10</v>
      </c>
      <c r="C3" s="7">
        <v>294.524835</v>
      </c>
      <c r="D3" s="7">
        <v>245.73599999999999</v>
      </c>
      <c r="E3" s="7">
        <v>281.57249999999999</v>
      </c>
      <c r="F3" s="7">
        <v>168.9435</v>
      </c>
      <c r="G3" s="7">
        <v>213.70840799999999</v>
      </c>
      <c r="H3"/>
      <c r="I3"/>
    </row>
    <row r="4" spans="1:9" x14ac:dyDescent="0.25">
      <c r="A4" t="s">
        <v>9</v>
      </c>
      <c r="B4" t="s">
        <v>11</v>
      </c>
      <c r="C4" s="7">
        <v>297.494145</v>
      </c>
      <c r="D4" s="7">
        <v>220.13849999999999</v>
      </c>
      <c r="E4" s="7">
        <v>235.49700000000001</v>
      </c>
      <c r="F4" s="7">
        <v>0</v>
      </c>
      <c r="G4" s="7">
        <v>213.70840799999999</v>
      </c>
      <c r="H4"/>
      <c r="I4"/>
    </row>
    <row r="5" spans="1:9" x14ac:dyDescent="0.25">
      <c r="A5" t="s">
        <v>9</v>
      </c>
      <c r="B5" t="s">
        <v>12</v>
      </c>
      <c r="C5" s="7">
        <v>221.44909200000001</v>
      </c>
      <c r="D5" s="7">
        <v>199.66050000000001</v>
      </c>
      <c r="E5" s="7">
        <v>189.42150000000001</v>
      </c>
      <c r="F5" s="7">
        <v>153.58500000000001</v>
      </c>
      <c r="G5" s="7">
        <v>213.70840799999999</v>
      </c>
      <c r="H5"/>
      <c r="I5"/>
    </row>
    <row r="6" spans="1:9" x14ac:dyDescent="0.25">
      <c r="A6" t="s">
        <v>9</v>
      </c>
      <c r="B6" t="s">
        <v>13</v>
      </c>
      <c r="C6" s="7">
        <v>193.75259699999998</v>
      </c>
      <c r="D6" s="7">
        <v>184.30199999999999</v>
      </c>
      <c r="E6" s="7">
        <v>0</v>
      </c>
      <c r="F6" s="7">
        <v>143.346</v>
      </c>
      <c r="G6" s="7">
        <v>207.06329699999998</v>
      </c>
      <c r="H6"/>
      <c r="I6"/>
    </row>
    <row r="7" spans="1:9" x14ac:dyDescent="0.25">
      <c r="A7" t="s">
        <v>14</v>
      </c>
      <c r="B7" t="s">
        <v>15</v>
      </c>
      <c r="C7" s="7">
        <v>216.62652299999999</v>
      </c>
      <c r="D7" s="7">
        <v>204.78</v>
      </c>
      <c r="E7" s="7">
        <v>0</v>
      </c>
      <c r="F7" s="7">
        <v>0</v>
      </c>
      <c r="G7" s="7">
        <v>204.13494299999999</v>
      </c>
      <c r="H7"/>
      <c r="I7"/>
    </row>
    <row r="8" spans="1:9" x14ac:dyDescent="0.25">
      <c r="A8" t="s">
        <v>14</v>
      </c>
      <c r="B8" t="s">
        <v>16</v>
      </c>
      <c r="C8" s="7">
        <v>179.837796</v>
      </c>
      <c r="D8" s="7">
        <v>194.541</v>
      </c>
      <c r="E8" s="7">
        <v>0</v>
      </c>
      <c r="F8" s="7">
        <v>0</v>
      </c>
      <c r="G8" s="7">
        <v>174.10395599999998</v>
      </c>
      <c r="H8"/>
      <c r="I8"/>
    </row>
    <row r="9" spans="1:9" x14ac:dyDescent="0.25">
      <c r="A9" t="s">
        <v>14</v>
      </c>
      <c r="B9" t="s">
        <v>17</v>
      </c>
      <c r="C9" s="7">
        <v>147.82044300000001</v>
      </c>
      <c r="D9" s="7">
        <v>184.30199999999999</v>
      </c>
      <c r="E9" s="7">
        <v>0</v>
      </c>
      <c r="F9" s="7">
        <v>0</v>
      </c>
      <c r="G9" s="7">
        <v>148.52693400000001</v>
      </c>
      <c r="H9"/>
      <c r="I9"/>
    </row>
    <row r="10" spans="1:9" x14ac:dyDescent="0.25">
      <c r="A10" t="s">
        <v>14</v>
      </c>
      <c r="B10" t="s">
        <v>18</v>
      </c>
      <c r="C10" s="7">
        <v>118.87478999999999</v>
      </c>
      <c r="D10" s="7">
        <v>179.1825</v>
      </c>
      <c r="E10" s="7">
        <v>133.107</v>
      </c>
      <c r="F10" s="7">
        <v>138.22649999999999</v>
      </c>
      <c r="G10" s="7">
        <v>126.68714700000001</v>
      </c>
      <c r="H10"/>
      <c r="I10"/>
    </row>
    <row r="11" spans="1:9" x14ac:dyDescent="0.25">
      <c r="A11" t="s">
        <v>14</v>
      </c>
      <c r="B11" t="s">
        <v>19</v>
      </c>
      <c r="C11" s="7">
        <v>90.359174999999993</v>
      </c>
      <c r="D11" s="7">
        <v>163.82400000000001</v>
      </c>
      <c r="E11" s="7">
        <v>0</v>
      </c>
      <c r="F11" s="7">
        <v>127.9875</v>
      </c>
      <c r="G11" s="7">
        <v>103.383183</v>
      </c>
      <c r="H11"/>
      <c r="I11"/>
    </row>
    <row r="12" spans="1:9" x14ac:dyDescent="0.25">
      <c r="A12" t="s">
        <v>14</v>
      </c>
      <c r="B12" t="s">
        <v>20</v>
      </c>
      <c r="C12" s="7">
        <v>0</v>
      </c>
      <c r="D12" s="7">
        <v>184.30199999999999</v>
      </c>
      <c r="E12" s="7">
        <v>0</v>
      </c>
      <c r="F12" s="7">
        <v>0</v>
      </c>
      <c r="G12" s="7">
        <v>190.74233099999998</v>
      </c>
      <c r="H12"/>
      <c r="I12"/>
    </row>
    <row r="13" spans="1:9" x14ac:dyDescent="0.25">
      <c r="A13" t="s">
        <v>14</v>
      </c>
      <c r="B13" t="s">
        <v>21</v>
      </c>
      <c r="C13" s="7">
        <v>0</v>
      </c>
      <c r="D13" s="7">
        <v>148.46549999999999</v>
      </c>
      <c r="E13" s="7">
        <v>0</v>
      </c>
      <c r="F13" s="7">
        <v>0</v>
      </c>
      <c r="G13" s="7">
        <v>183.67742099999998</v>
      </c>
      <c r="H13"/>
      <c r="I13"/>
    </row>
    <row r="14" spans="1:9" x14ac:dyDescent="0.25">
      <c r="A14" t="s">
        <v>22</v>
      </c>
      <c r="B14" t="s">
        <v>23</v>
      </c>
      <c r="C14" s="7">
        <v>187.96756200000002</v>
      </c>
      <c r="D14" s="7">
        <v>117.74850000000001</v>
      </c>
      <c r="E14" s="7">
        <v>0</v>
      </c>
      <c r="F14" s="7">
        <v>138.22649999999999</v>
      </c>
      <c r="G14" s="7">
        <v>167.56123500000001</v>
      </c>
      <c r="H14"/>
      <c r="I14"/>
    </row>
    <row r="15" spans="1:9" x14ac:dyDescent="0.25">
      <c r="A15" t="s">
        <v>22</v>
      </c>
      <c r="B15" t="s">
        <v>24</v>
      </c>
      <c r="C15" s="7">
        <v>93.983781000000008</v>
      </c>
      <c r="D15" s="7">
        <v>107.5095</v>
      </c>
      <c r="E15" s="7">
        <v>0</v>
      </c>
      <c r="F15" s="7">
        <v>127.9875</v>
      </c>
      <c r="G15" s="7">
        <v>87.021260999999996</v>
      </c>
      <c r="H15"/>
      <c r="I15"/>
    </row>
    <row r="16" spans="1:9" x14ac:dyDescent="0.25">
      <c r="A16" t="s">
        <v>25</v>
      </c>
      <c r="B16" t="s">
        <v>26</v>
      </c>
      <c r="C16" s="7">
        <v>0</v>
      </c>
      <c r="D16" s="7">
        <v>127.9875</v>
      </c>
      <c r="E16" s="7">
        <v>0</v>
      </c>
      <c r="F16" s="7">
        <v>0</v>
      </c>
      <c r="G16" s="7">
        <v>77.007518999999988</v>
      </c>
      <c r="H16"/>
      <c r="I16"/>
    </row>
    <row r="17" spans="1:9" x14ac:dyDescent="0.25">
      <c r="A17" t="s">
        <v>25</v>
      </c>
      <c r="B17" t="s">
        <v>27</v>
      </c>
      <c r="C17" s="7">
        <v>0</v>
      </c>
      <c r="D17" s="7">
        <v>133.107</v>
      </c>
      <c r="E17" s="7">
        <v>0</v>
      </c>
      <c r="F17" s="7">
        <v>143.346</v>
      </c>
      <c r="G17" s="7">
        <v>82.546818000000002</v>
      </c>
      <c r="H17"/>
      <c r="I17"/>
    </row>
    <row r="18" spans="1:9" x14ac:dyDescent="0.25">
      <c r="A18" t="s">
        <v>28</v>
      </c>
      <c r="B18" t="s">
        <v>29</v>
      </c>
      <c r="C18" s="7">
        <v>147.63614100000001</v>
      </c>
      <c r="D18" s="7">
        <v>102.39</v>
      </c>
      <c r="E18" s="7">
        <v>117.74850000000001</v>
      </c>
      <c r="F18" s="7">
        <v>0</v>
      </c>
      <c r="G18" s="7">
        <v>76.198638000000003</v>
      </c>
      <c r="H18"/>
      <c r="I18"/>
    </row>
    <row r="19" spans="1:9" x14ac:dyDescent="0.25">
      <c r="A19" t="s">
        <v>30</v>
      </c>
      <c r="B19" t="s">
        <v>31</v>
      </c>
      <c r="C19" s="7">
        <v>124.639347</v>
      </c>
      <c r="D19" s="7">
        <v>127.9875</v>
      </c>
      <c r="E19" s="7">
        <v>61.433999999999997</v>
      </c>
      <c r="F19" s="7">
        <v>138.22649999999999</v>
      </c>
      <c r="G19" s="7">
        <v>82.567295999999999</v>
      </c>
      <c r="H19"/>
      <c r="I19"/>
    </row>
    <row r="20" spans="1:9" x14ac:dyDescent="0.25">
      <c r="A20" t="s">
        <v>14</v>
      </c>
      <c r="B20" t="s">
        <v>32</v>
      </c>
      <c r="C20" s="7">
        <v>218.664084</v>
      </c>
      <c r="D20" s="7">
        <v>0</v>
      </c>
      <c r="E20" s="7">
        <v>0</v>
      </c>
      <c r="F20" s="7">
        <v>0</v>
      </c>
      <c r="G20" s="7">
        <v>52.444158000000002</v>
      </c>
      <c r="H20"/>
      <c r="I20"/>
    </row>
    <row r="23" spans="1:9" x14ac:dyDescent="0.25">
      <c r="A23" s="3" t="s">
        <v>33</v>
      </c>
      <c r="B23" s="3" t="s">
        <v>34</v>
      </c>
      <c r="C23" s="4" t="s">
        <v>35</v>
      </c>
      <c r="D23" s="4" t="s">
        <v>36</v>
      </c>
      <c r="E23" s="4" t="s">
        <v>37</v>
      </c>
      <c r="F23" s="4" t="s">
        <v>223</v>
      </c>
      <c r="G23"/>
      <c r="H23"/>
      <c r="I23"/>
    </row>
    <row r="24" spans="1:9" x14ac:dyDescent="0.25">
      <c r="A24" s="8" t="s">
        <v>4</v>
      </c>
      <c r="B24" t="s">
        <v>38</v>
      </c>
      <c r="C24" s="21" t="s">
        <v>39</v>
      </c>
      <c r="D24" s="16" t="s">
        <v>40</v>
      </c>
      <c r="E24" s="1" t="s">
        <v>41</v>
      </c>
      <c r="F24" s="52"/>
      <c r="G24"/>
      <c r="H24"/>
      <c r="I24"/>
    </row>
    <row r="25" spans="1:9" x14ac:dyDescent="0.25">
      <c r="A25" s="8" t="s">
        <v>5</v>
      </c>
      <c r="B25" s="20" t="s">
        <v>42</v>
      </c>
      <c r="C25" s="26" t="s">
        <v>43</v>
      </c>
      <c r="D25" s="19" t="s">
        <v>44</v>
      </c>
      <c r="E25" s="29"/>
      <c r="F25" s="29" t="s">
        <v>81</v>
      </c>
      <c r="G25"/>
      <c r="H25" t="s">
        <v>81</v>
      </c>
      <c r="I25"/>
    </row>
    <row r="26" spans="1:9" x14ac:dyDescent="0.25">
      <c r="A26" s="8" t="s">
        <v>6</v>
      </c>
      <c r="B26" s="18" t="s">
        <v>45</v>
      </c>
      <c r="C26" s="18" t="s">
        <v>46</v>
      </c>
      <c r="D26" s="19" t="s">
        <v>47</v>
      </c>
      <c r="E26" s="29" t="s">
        <v>48</v>
      </c>
      <c r="F26" s="29"/>
      <c r="G26"/>
      <c r="H26"/>
      <c r="I26"/>
    </row>
    <row r="27" spans="1:9" ht="15.75" customHeight="1" x14ac:dyDescent="0.25">
      <c r="A27" s="8"/>
      <c r="B27" s="18" t="s">
        <v>49</v>
      </c>
      <c r="C27" s="18" t="s">
        <v>50</v>
      </c>
      <c r="D27" s="19" t="s">
        <v>51</v>
      </c>
      <c r="E27" s="29" t="s">
        <v>13</v>
      </c>
      <c r="F27" s="29"/>
      <c r="G27"/>
      <c r="H27" t="s">
        <v>81</v>
      </c>
      <c r="I27"/>
    </row>
    <row r="28" spans="1:9" ht="18" customHeight="1" x14ac:dyDescent="0.25">
      <c r="A28" s="8" t="s">
        <v>52</v>
      </c>
      <c r="B28" t="s">
        <v>53</v>
      </c>
      <c r="C28" s="21" t="s">
        <v>54</v>
      </c>
      <c r="D28" s="16" t="s">
        <v>55</v>
      </c>
      <c r="E28" s="30" t="s">
        <v>56</v>
      </c>
      <c r="F28" s="52"/>
      <c r="G28"/>
      <c r="H28" t="s">
        <v>81</v>
      </c>
      <c r="I28"/>
    </row>
    <row r="29" spans="1:9" ht="75" x14ac:dyDescent="0.25">
      <c r="A29" s="8"/>
      <c r="B29" t="s">
        <v>57</v>
      </c>
      <c r="C29" t="s">
        <v>54</v>
      </c>
      <c r="D29" s="16" t="s">
        <v>58</v>
      </c>
      <c r="E29" s="1" t="s">
        <v>59</v>
      </c>
      <c r="F29" s="52"/>
      <c r="G29"/>
      <c r="H29"/>
      <c r="I29"/>
    </row>
    <row r="30" spans="1:9" ht="30" x14ac:dyDescent="0.25">
      <c r="A30" s="8"/>
      <c r="B30" s="8" t="s">
        <v>60</v>
      </c>
      <c r="C30" t="s">
        <v>54</v>
      </c>
      <c r="D30" s="16" t="s">
        <v>61</v>
      </c>
      <c r="E30" s="1" t="s">
        <v>62</v>
      </c>
      <c r="F30" s="52"/>
      <c r="H30"/>
      <c r="I30"/>
    </row>
    <row r="31" spans="1:9" ht="45" x14ac:dyDescent="0.25">
      <c r="A31" s="8"/>
      <c r="B31" s="8" t="s">
        <v>63</v>
      </c>
      <c r="C31" t="s">
        <v>54</v>
      </c>
      <c r="D31" s="16" t="s">
        <v>64</v>
      </c>
      <c r="E31" s="1" t="s">
        <v>65</v>
      </c>
      <c r="F31" s="52"/>
      <c r="H31"/>
      <c r="I31"/>
    </row>
    <row r="32" spans="1:9" ht="45" x14ac:dyDescent="0.25">
      <c r="A32" s="8"/>
      <c r="B32" s="27" t="s">
        <v>66</v>
      </c>
      <c r="C32" s="20" t="s">
        <v>54</v>
      </c>
      <c r="D32" s="19" t="s">
        <v>67</v>
      </c>
      <c r="E32" s="31" t="s">
        <v>68</v>
      </c>
      <c r="F32" s="29"/>
      <c r="H32"/>
      <c r="I32"/>
    </row>
    <row r="33" spans="1:6" ht="30" x14ac:dyDescent="0.25">
      <c r="A33" s="28" t="s">
        <v>8</v>
      </c>
      <c r="B33" s="32" t="s">
        <v>69</v>
      </c>
      <c r="C33" s="23" t="s">
        <v>70</v>
      </c>
      <c r="D33" s="33" t="s">
        <v>71</v>
      </c>
      <c r="E33" s="29" t="s">
        <v>72</v>
      </c>
      <c r="F33" s="29"/>
    </row>
    <row r="34" spans="1:6" x14ac:dyDescent="0.25">
      <c r="A34" s="8"/>
      <c r="B34" s="32" t="s">
        <v>73</v>
      </c>
      <c r="C34" s="23" t="s">
        <v>74</v>
      </c>
      <c r="D34" s="33" t="s">
        <v>75</v>
      </c>
      <c r="E34" s="29" t="s">
        <v>76</v>
      </c>
      <c r="F34" s="29"/>
    </row>
    <row r="35" spans="1:6" x14ac:dyDescent="0.25">
      <c r="A35" s="27"/>
      <c r="B35" s="32" t="s">
        <v>77</v>
      </c>
      <c r="C35" s="23" t="s">
        <v>78</v>
      </c>
      <c r="D35" s="33" t="s">
        <v>79</v>
      </c>
      <c r="E35" s="29" t="s">
        <v>80</v>
      </c>
      <c r="F35" s="29"/>
    </row>
    <row r="36" spans="1:6" x14ac:dyDescent="0.25">
      <c r="B36" s="20"/>
      <c r="C36" s="23"/>
      <c r="D36" s="23"/>
      <c r="E36" s="23"/>
      <c r="F36" s="23"/>
    </row>
    <row r="37" spans="1:6" x14ac:dyDescent="0.25">
      <c r="B37" t="s">
        <v>81</v>
      </c>
    </row>
    <row r="39" spans="1:6" x14ac:dyDescent="0.25">
      <c r="C39" s="7" t="s">
        <v>81</v>
      </c>
    </row>
  </sheetData>
  <mergeCells count="1">
    <mergeCell ref="A1:B1"/>
  </mergeCells>
  <hyperlinks>
    <hyperlink ref="D30" r:id="rId1" xr:uid="{931042BA-A7B1-4A45-9502-FE00A21BD235}"/>
    <hyperlink ref="D31" r:id="rId2" xr:uid="{97DC5EE3-BD5D-426C-8FE1-7D0BB9ACA6FB}"/>
    <hyperlink ref="D32" r:id="rId3" xr:uid="{9D17D842-2FEE-4FCC-9B58-FA8A3FE66CD4}"/>
    <hyperlink ref="D24" r:id="rId4" xr:uid="{BF9E3B2E-7B6C-40C2-B330-4A9BB091BFC6}"/>
    <hyperlink ref="D25" r:id="rId5" xr:uid="{649A9D35-AABB-4F04-9EF7-21DA35D63103}"/>
    <hyperlink ref="D26" r:id="rId6" xr:uid="{11D5F7C1-739D-4461-AC42-4D4A119D7996}"/>
    <hyperlink ref="D27" r:id="rId7" xr:uid="{5399618A-1CC7-45A4-8D15-1D51D975C8BA}"/>
    <hyperlink ref="D28" r:id="rId8" xr:uid="{CD51C117-0C46-4B5B-97A2-C25B152CB5EF}"/>
    <hyperlink ref="D29" r:id="rId9" xr:uid="{605789E7-3EF3-49DF-B481-91407637BCB1}"/>
    <hyperlink ref="D33" r:id="rId10" xr:uid="{3832586E-3789-49D7-A3EF-5B47D475B264}"/>
    <hyperlink ref="D34" r:id="rId11" xr:uid="{3A32A59A-C740-4FA8-92FC-895C348D6EB0}"/>
    <hyperlink ref="D35" r:id="rId12" xr:uid="{B4876A53-28C3-4615-B0E4-C01AEE2F5D2A}"/>
  </hyperlinks>
  <pageMargins left="0.7" right="0.7" top="0.75" bottom="0.75" header="0.3" footer="0.3"/>
  <tableParts count="2">
    <tablePart r:id="rId13"/>
    <tablePart r:id="rId14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82A43D-6C25-40E4-AD87-E03E549A54C4}">
  <dimension ref="A1:F25"/>
  <sheetViews>
    <sheetView workbookViewId="0">
      <selection activeCell="C34" sqref="C34"/>
    </sheetView>
  </sheetViews>
  <sheetFormatPr defaultRowHeight="15" x14ac:dyDescent="0.25"/>
  <cols>
    <col min="1" max="1" width="41" bestFit="1" customWidth="1"/>
    <col min="2" max="2" width="39.5703125" bestFit="1" customWidth="1"/>
    <col min="3" max="3" width="33.42578125" style="7" customWidth="1"/>
    <col min="4" max="4" width="37.7109375" style="7" customWidth="1"/>
    <col min="5" max="5" width="42.140625" style="7" customWidth="1"/>
    <col min="6" max="6" width="31" style="7" customWidth="1"/>
  </cols>
  <sheetData>
    <row r="1" spans="1:6" ht="18.75" x14ac:dyDescent="0.3">
      <c r="A1" s="53" t="s">
        <v>177</v>
      </c>
      <c r="B1" s="53"/>
      <c r="C1" s="14" t="s">
        <v>1</v>
      </c>
      <c r="D1" s="9"/>
      <c r="E1" s="9"/>
      <c r="F1" s="9"/>
    </row>
    <row r="2" spans="1:6" x14ac:dyDescent="0.25">
      <c r="A2" t="s">
        <v>2</v>
      </c>
      <c r="B2" t="s">
        <v>3</v>
      </c>
      <c r="C2" s="1" t="s">
        <v>6</v>
      </c>
      <c r="D2"/>
      <c r="E2"/>
      <c r="F2"/>
    </row>
    <row r="3" spans="1:6" x14ac:dyDescent="0.25">
      <c r="A3" t="s">
        <v>9</v>
      </c>
      <c r="B3" t="s">
        <v>10</v>
      </c>
      <c r="C3" s="50">
        <f ca="1">Table120[[#This Row],[Greene Economics]]*2.39%+Table120[[#This Row],[Greene Economics]]</f>
        <v>281.57249999999999</v>
      </c>
      <c r="D3"/>
      <c r="E3"/>
      <c r="F3"/>
    </row>
    <row r="4" spans="1:6" x14ac:dyDescent="0.25">
      <c r="A4" t="s">
        <v>9</v>
      </c>
      <c r="B4" t="s">
        <v>11</v>
      </c>
      <c r="C4" s="50">
        <f ca="1">Table120[[#This Row],[Greene Economics]]*2.39%+Table120[[#This Row],[Greene Economics]]</f>
        <v>235.49700000000001</v>
      </c>
      <c r="D4"/>
      <c r="E4"/>
      <c r="F4"/>
    </row>
    <row r="5" spans="1:6" x14ac:dyDescent="0.25">
      <c r="A5" t="s">
        <v>9</v>
      </c>
      <c r="B5" t="s">
        <v>12</v>
      </c>
      <c r="C5" s="50">
        <f ca="1">Table120[[#This Row],[Greene Economics]]*2.39%+Table120[[#This Row],[Greene Economics]]</f>
        <v>189.42150000000001</v>
      </c>
      <c r="D5"/>
      <c r="E5"/>
      <c r="F5"/>
    </row>
    <row r="6" spans="1:6" hidden="1" x14ac:dyDescent="0.25">
      <c r="A6" t="s">
        <v>9</v>
      </c>
      <c r="B6" t="s">
        <v>13</v>
      </c>
      <c r="C6" s="50">
        <f ca="1">Table120[[#This Row],[Greene Economics]]*2.39%+Table120[[#This Row],[Greene Economics]]</f>
        <v>0</v>
      </c>
      <c r="D6"/>
      <c r="E6"/>
      <c r="F6"/>
    </row>
    <row r="7" spans="1:6" hidden="1" x14ac:dyDescent="0.25">
      <c r="A7" t="s">
        <v>14</v>
      </c>
      <c r="B7" t="s">
        <v>15</v>
      </c>
      <c r="C7" s="50">
        <f ca="1">Table120[[#This Row],[Greene Economics]]*2.39%+Table120[[#This Row],[Greene Economics]]</f>
        <v>0</v>
      </c>
      <c r="D7"/>
      <c r="E7"/>
      <c r="F7"/>
    </row>
    <row r="8" spans="1:6" hidden="1" x14ac:dyDescent="0.25">
      <c r="A8" t="s">
        <v>14</v>
      </c>
      <c r="B8" t="s">
        <v>16</v>
      </c>
      <c r="C8" s="50">
        <f ca="1">Table120[[#This Row],[Greene Economics]]*2.39%+Table120[[#This Row],[Greene Economics]]</f>
        <v>0</v>
      </c>
      <c r="D8"/>
      <c r="E8"/>
      <c r="F8"/>
    </row>
    <row r="9" spans="1:6" hidden="1" x14ac:dyDescent="0.25">
      <c r="A9" t="s">
        <v>14</v>
      </c>
      <c r="B9" t="s">
        <v>17</v>
      </c>
      <c r="C9" s="50">
        <f ca="1">Table120[[#This Row],[Greene Economics]]*2.39%+Table120[[#This Row],[Greene Economics]]</f>
        <v>0</v>
      </c>
      <c r="D9"/>
      <c r="E9"/>
      <c r="F9"/>
    </row>
    <row r="10" spans="1:6" x14ac:dyDescent="0.25">
      <c r="A10" t="s">
        <v>14</v>
      </c>
      <c r="B10" t="s">
        <v>18</v>
      </c>
      <c r="C10" s="50">
        <f ca="1">Table120[[#This Row],[Greene Economics]]*2.39%+Table120[[#This Row],[Greene Economics]]</f>
        <v>133.107</v>
      </c>
      <c r="D10"/>
      <c r="E10"/>
      <c r="F10"/>
    </row>
    <row r="11" spans="1:6" hidden="1" x14ac:dyDescent="0.25">
      <c r="A11" t="s">
        <v>14</v>
      </c>
      <c r="B11" t="s">
        <v>19</v>
      </c>
      <c r="C11" s="50">
        <f ca="1">Table120[[#This Row],[Greene Economics]]*2.39%+Table120[[#This Row],[Greene Economics]]</f>
        <v>0</v>
      </c>
      <c r="D11"/>
      <c r="E11"/>
      <c r="F11"/>
    </row>
    <row r="12" spans="1:6" hidden="1" x14ac:dyDescent="0.25">
      <c r="A12" t="s">
        <v>14</v>
      </c>
      <c r="B12" t="s">
        <v>20</v>
      </c>
      <c r="C12" s="50">
        <f ca="1">Table120[[#This Row],[Greene Economics]]*2.39%+Table120[[#This Row],[Greene Economics]]</f>
        <v>0</v>
      </c>
      <c r="D12"/>
      <c r="E12"/>
      <c r="F12"/>
    </row>
    <row r="13" spans="1:6" hidden="1" x14ac:dyDescent="0.25">
      <c r="A13" t="s">
        <v>14</v>
      </c>
      <c r="B13" t="s">
        <v>21</v>
      </c>
      <c r="C13" s="50">
        <f ca="1">Table120[[#This Row],[Greene Economics]]*2.39%+Table120[[#This Row],[Greene Economics]]</f>
        <v>0</v>
      </c>
      <c r="D13"/>
      <c r="E13"/>
      <c r="F13"/>
    </row>
    <row r="14" spans="1:6" hidden="1" x14ac:dyDescent="0.25">
      <c r="A14" t="s">
        <v>22</v>
      </c>
      <c r="B14" t="s">
        <v>23</v>
      </c>
      <c r="C14" s="50">
        <f ca="1">Table120[[#This Row],[Greene Economics]]*2.39%+Table120[[#This Row],[Greene Economics]]</f>
        <v>0</v>
      </c>
      <c r="D14"/>
      <c r="E14"/>
      <c r="F14"/>
    </row>
    <row r="15" spans="1:6" hidden="1" x14ac:dyDescent="0.25">
      <c r="A15" t="s">
        <v>22</v>
      </c>
      <c r="B15" t="s">
        <v>24</v>
      </c>
      <c r="C15" s="50">
        <f ca="1">Table120[[#This Row],[Greene Economics]]*2.39%+Table120[[#This Row],[Greene Economics]]</f>
        <v>0</v>
      </c>
      <c r="D15"/>
      <c r="E15"/>
      <c r="F15"/>
    </row>
    <row r="16" spans="1:6" hidden="1" x14ac:dyDescent="0.25">
      <c r="A16" t="s">
        <v>25</v>
      </c>
      <c r="B16" t="s">
        <v>26</v>
      </c>
      <c r="C16" s="50">
        <f ca="1">Table120[[#This Row],[Greene Economics]]*2.39%+Table120[[#This Row],[Greene Economics]]</f>
        <v>0</v>
      </c>
      <c r="D16"/>
      <c r="E16"/>
      <c r="F16"/>
    </row>
    <row r="17" spans="1:6" hidden="1" x14ac:dyDescent="0.25">
      <c r="A17" t="s">
        <v>25</v>
      </c>
      <c r="B17" t="s">
        <v>27</v>
      </c>
      <c r="C17" s="50">
        <f ca="1">Table120[[#This Row],[Greene Economics]]*2.39%+Table120[[#This Row],[Greene Economics]]</f>
        <v>0</v>
      </c>
      <c r="D17"/>
      <c r="E17"/>
      <c r="F17"/>
    </row>
    <row r="18" spans="1:6" x14ac:dyDescent="0.25">
      <c r="A18" t="s">
        <v>28</v>
      </c>
      <c r="B18" t="s">
        <v>29</v>
      </c>
      <c r="C18" s="50">
        <f ca="1">Table120[[#This Row],[Greene Economics]]*2.39%+Table120[[#This Row],[Greene Economics]]</f>
        <v>117.74850000000001</v>
      </c>
      <c r="D18"/>
      <c r="E18"/>
      <c r="F18"/>
    </row>
    <row r="19" spans="1:6" x14ac:dyDescent="0.25">
      <c r="A19" t="s">
        <v>30</v>
      </c>
      <c r="B19" t="s">
        <v>31</v>
      </c>
      <c r="C19" s="50">
        <f ca="1">Table120[[#This Row],[Greene Economics]]*2.39%+Table120[[#This Row],[Greene Economics]]</f>
        <v>61.433999999999997</v>
      </c>
      <c r="D19"/>
      <c r="E19"/>
      <c r="F19"/>
    </row>
    <row r="20" spans="1:6" x14ac:dyDescent="0.25">
      <c r="A20" t="s">
        <v>14</v>
      </c>
      <c r="B20" t="s">
        <v>32</v>
      </c>
      <c r="C20" s="50">
        <f ca="1">Table120[[#This Row],[Greene Economics]]*2.39%+Table120[[#This Row],[Greene Economics]]</f>
        <v>0</v>
      </c>
      <c r="D20"/>
      <c r="E20"/>
      <c r="F20"/>
    </row>
    <row r="23" spans="1:6" x14ac:dyDescent="0.25">
      <c r="A23" s="3" t="s">
        <v>33</v>
      </c>
      <c r="B23" s="3" t="s">
        <v>34</v>
      </c>
      <c r="C23" s="4" t="s">
        <v>35</v>
      </c>
      <c r="D23" s="4" t="s">
        <v>36</v>
      </c>
      <c r="E23" s="4" t="s">
        <v>37</v>
      </c>
    </row>
    <row r="24" spans="1:6" x14ac:dyDescent="0.25">
      <c r="A24" s="1" t="s">
        <v>6</v>
      </c>
      <c r="B24" s="15" t="s">
        <v>45</v>
      </c>
      <c r="C24" s="15" t="s">
        <v>46</v>
      </c>
      <c r="D24" s="17" t="s">
        <v>47</v>
      </c>
      <c r="E24" s="22" t="s">
        <v>48</v>
      </c>
    </row>
    <row r="25" spans="1:6" x14ac:dyDescent="0.25">
      <c r="A25" s="8"/>
      <c r="B25" s="15" t="s">
        <v>49</v>
      </c>
      <c r="C25" s="15" t="s">
        <v>50</v>
      </c>
      <c r="D25" s="17" t="s">
        <v>51</v>
      </c>
      <c r="E25" s="22" t="s">
        <v>13</v>
      </c>
    </row>
  </sheetData>
  <mergeCells count="1">
    <mergeCell ref="A1:B1"/>
  </mergeCells>
  <hyperlinks>
    <hyperlink ref="D24" r:id="rId1" xr:uid="{8E05B9D0-B1D8-4429-8FF8-4D962C638528}"/>
    <hyperlink ref="D25" r:id="rId2" xr:uid="{97734529-5BD4-4CC3-87B2-6F4F04F532FA}"/>
  </hyperlinks>
  <pageMargins left="0.7" right="0.7" top="0.75" bottom="0.75" header="0.3" footer="0.3"/>
  <tableParts count="2">
    <tablePart r:id="rId3"/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82080A-3BDE-4FCB-86D1-E1566CDA9710}">
  <dimension ref="A1:L35"/>
  <sheetViews>
    <sheetView workbookViewId="0">
      <selection activeCell="F26" sqref="F26"/>
    </sheetView>
  </sheetViews>
  <sheetFormatPr defaultRowHeight="15" x14ac:dyDescent="0.25"/>
  <cols>
    <col min="1" max="1" width="41" bestFit="1" customWidth="1"/>
    <col min="2" max="2" width="39.5703125" bestFit="1" customWidth="1"/>
    <col min="3" max="3" width="19.28515625" style="7" customWidth="1"/>
    <col min="4" max="4" width="22.5703125" style="7" customWidth="1"/>
    <col min="5" max="5" width="29.85546875" style="7" customWidth="1"/>
    <col min="6" max="6" width="17.140625" style="7" customWidth="1"/>
    <col min="7" max="7" width="16" style="7" customWidth="1"/>
  </cols>
  <sheetData>
    <row r="1" spans="1:11" ht="18.75" x14ac:dyDescent="0.3">
      <c r="A1" s="53" t="s">
        <v>82</v>
      </c>
      <c r="B1" s="53"/>
      <c r="C1" s="54" t="s">
        <v>1</v>
      </c>
      <c r="D1" s="54"/>
      <c r="E1" s="54"/>
      <c r="F1" s="54"/>
      <c r="G1" s="54"/>
    </row>
    <row r="2" spans="1:11" ht="60" x14ac:dyDescent="0.25">
      <c r="A2" t="s">
        <v>2</v>
      </c>
      <c r="B2" t="s">
        <v>3</v>
      </c>
      <c r="C2" s="1" t="s">
        <v>83</v>
      </c>
      <c r="D2" s="1" t="s">
        <v>84</v>
      </c>
      <c r="E2" s="1" t="s">
        <v>4</v>
      </c>
      <c r="F2" s="1" t="s">
        <v>197</v>
      </c>
      <c r="G2" s="2" t="s">
        <v>206</v>
      </c>
    </row>
    <row r="3" spans="1:11" ht="15.75" x14ac:dyDescent="0.25">
      <c r="A3" t="s">
        <v>9</v>
      </c>
      <c r="B3" t="s">
        <v>10</v>
      </c>
      <c r="C3" s="7">
        <v>255.97499999999999</v>
      </c>
      <c r="D3" s="7">
        <v>281.57249999999999</v>
      </c>
      <c r="E3" s="11">
        <v>294.524835</v>
      </c>
      <c r="F3" s="13">
        <v>270.30959999999999</v>
      </c>
      <c r="G3" s="7">
        <v>247.24113299999999</v>
      </c>
    </row>
    <row r="4" spans="1:11" ht="15.75" x14ac:dyDescent="0.25">
      <c r="A4" t="s">
        <v>9</v>
      </c>
      <c r="B4" t="s">
        <v>11</v>
      </c>
      <c r="C4" s="7">
        <v>255.97499999999999</v>
      </c>
      <c r="D4" s="7">
        <v>281.57249999999999</v>
      </c>
      <c r="E4" s="11">
        <v>297.494145</v>
      </c>
      <c r="F4" s="13">
        <v>260.07060000000001</v>
      </c>
      <c r="G4" s="7">
        <v>222.513948</v>
      </c>
    </row>
    <row r="5" spans="1:11" ht="15.75" x14ac:dyDescent="0.25">
      <c r="A5" t="s">
        <v>9</v>
      </c>
      <c r="B5" t="s">
        <v>12</v>
      </c>
      <c r="C5" s="7">
        <v>255.97499999999999</v>
      </c>
      <c r="D5" s="7">
        <v>250.85550000000001</v>
      </c>
      <c r="E5" s="11">
        <v>221.44909200000001</v>
      </c>
      <c r="F5" s="13">
        <v>238.56870000000001</v>
      </c>
      <c r="G5" s="7">
        <v>189.30887099999998</v>
      </c>
    </row>
    <row r="6" spans="1:11" ht="15.75" x14ac:dyDescent="0.25">
      <c r="A6" t="s">
        <v>9</v>
      </c>
      <c r="B6" t="s">
        <v>13</v>
      </c>
      <c r="C6" s="7">
        <v>204.78</v>
      </c>
      <c r="D6" s="7">
        <v>220.13849999999999</v>
      </c>
      <c r="E6" s="11">
        <v>193.75259699999998</v>
      </c>
      <c r="F6" s="13">
        <v>145.3938</v>
      </c>
      <c r="G6" s="7">
        <v>0</v>
      </c>
    </row>
    <row r="7" spans="1:11" ht="15.75" x14ac:dyDescent="0.25">
      <c r="A7" t="s">
        <v>14</v>
      </c>
      <c r="B7" t="s">
        <v>15</v>
      </c>
      <c r="C7" s="7">
        <v>204.78</v>
      </c>
      <c r="D7" s="7">
        <v>204.78</v>
      </c>
      <c r="E7" s="11">
        <v>216.62652299999999</v>
      </c>
      <c r="F7" s="13">
        <v>207.85169999999999</v>
      </c>
      <c r="G7" s="7">
        <v>156.82052400000001</v>
      </c>
    </row>
    <row r="8" spans="1:11" ht="15.75" x14ac:dyDescent="0.25">
      <c r="A8" t="s">
        <v>14</v>
      </c>
      <c r="B8" t="s">
        <v>16</v>
      </c>
      <c r="C8" s="7">
        <v>255.97499999999999</v>
      </c>
      <c r="D8" s="7">
        <v>184.30199999999999</v>
      </c>
      <c r="E8" s="11">
        <v>179.837796</v>
      </c>
      <c r="F8" s="13">
        <v>202.73220000000001</v>
      </c>
      <c r="G8" s="7">
        <v>141.27772199999998</v>
      </c>
    </row>
    <row r="9" spans="1:11" ht="15.75" x14ac:dyDescent="0.25">
      <c r="A9" t="s">
        <v>14</v>
      </c>
      <c r="B9" t="s">
        <v>17</v>
      </c>
      <c r="C9" s="7">
        <v>204.78</v>
      </c>
      <c r="D9" s="7">
        <v>168.9435</v>
      </c>
      <c r="E9" s="11">
        <v>147.82044300000001</v>
      </c>
      <c r="F9" s="13">
        <v>207.85169999999999</v>
      </c>
      <c r="G9" s="7">
        <v>141.27772199999998</v>
      </c>
    </row>
    <row r="10" spans="1:11" ht="15.75" x14ac:dyDescent="0.25">
      <c r="A10" t="s">
        <v>14</v>
      </c>
      <c r="B10" t="s">
        <v>18</v>
      </c>
      <c r="C10" s="7">
        <v>153.58500000000001</v>
      </c>
      <c r="D10" s="7">
        <v>143.346</v>
      </c>
      <c r="E10" s="11">
        <v>118.87478999999999</v>
      </c>
      <c r="F10" s="13">
        <v>192.4932</v>
      </c>
      <c r="G10" s="7">
        <v>115.84404600000001</v>
      </c>
    </row>
    <row r="11" spans="1:11" ht="15.75" x14ac:dyDescent="0.25">
      <c r="A11" t="s">
        <v>14</v>
      </c>
      <c r="B11" t="s">
        <v>19</v>
      </c>
      <c r="C11" s="7">
        <v>153.58500000000001</v>
      </c>
      <c r="D11" s="7">
        <v>127.9875</v>
      </c>
      <c r="E11" s="11">
        <v>90.359174999999993</v>
      </c>
      <c r="F11" s="13">
        <v>182.2542</v>
      </c>
      <c r="G11" s="7">
        <v>115.84404600000001</v>
      </c>
    </row>
    <row r="12" spans="1:11" ht="15.75" x14ac:dyDescent="0.25">
      <c r="A12" t="s">
        <v>14</v>
      </c>
      <c r="B12" t="s">
        <v>20</v>
      </c>
      <c r="C12" s="7">
        <v>204.78</v>
      </c>
      <c r="D12" s="7">
        <v>220.13849999999999</v>
      </c>
      <c r="E12" s="11">
        <v>0</v>
      </c>
      <c r="F12" s="13">
        <v>197.61269999999999</v>
      </c>
      <c r="G12" s="7">
        <v>127.9875</v>
      </c>
      <c r="J12" t="s">
        <v>81</v>
      </c>
    </row>
    <row r="13" spans="1:11" ht="15.75" x14ac:dyDescent="0.25">
      <c r="A13" t="s">
        <v>14</v>
      </c>
      <c r="B13" t="s">
        <v>21</v>
      </c>
      <c r="C13" s="7">
        <v>153.58500000000001</v>
      </c>
      <c r="D13" s="7">
        <v>112.629</v>
      </c>
      <c r="E13" s="11">
        <v>0</v>
      </c>
      <c r="F13" s="13">
        <v>160.75229999999999</v>
      </c>
      <c r="G13" s="7">
        <v>107.5095</v>
      </c>
    </row>
    <row r="14" spans="1:11" ht="15.75" x14ac:dyDescent="0.25">
      <c r="A14" t="s">
        <v>22</v>
      </c>
      <c r="B14" t="s">
        <v>23</v>
      </c>
      <c r="C14" s="7">
        <v>153.58500000000001</v>
      </c>
      <c r="D14" s="7">
        <v>102.39</v>
      </c>
      <c r="E14" s="11">
        <v>187.96756200000002</v>
      </c>
      <c r="F14" s="13">
        <v>155.6328</v>
      </c>
      <c r="G14" s="7">
        <v>92.150999999999996</v>
      </c>
    </row>
    <row r="15" spans="1:11" ht="15.75" x14ac:dyDescent="0.25">
      <c r="A15" t="s">
        <v>22</v>
      </c>
      <c r="B15" t="s">
        <v>24</v>
      </c>
      <c r="C15" s="7">
        <v>153.58500000000001</v>
      </c>
      <c r="D15" s="7">
        <v>92.150999999999996</v>
      </c>
      <c r="E15" s="11">
        <v>93.983781000000008</v>
      </c>
      <c r="F15" s="13">
        <v>135.15479999999999</v>
      </c>
      <c r="G15" s="7">
        <v>76.792500000000004</v>
      </c>
    </row>
    <row r="16" spans="1:11" ht="15.75" x14ac:dyDescent="0.25">
      <c r="A16" t="s">
        <v>25</v>
      </c>
      <c r="B16" t="s">
        <v>26</v>
      </c>
      <c r="C16" s="7">
        <v>153.58500000000001</v>
      </c>
      <c r="D16" s="7">
        <v>107.5095</v>
      </c>
      <c r="E16" s="11">
        <v>0</v>
      </c>
      <c r="F16" s="13">
        <v>82.935900000000004</v>
      </c>
      <c r="G16" s="7">
        <v>76.792500000000004</v>
      </c>
      <c r="K16" t="s">
        <v>81</v>
      </c>
    </row>
    <row r="17" spans="1:12" ht="15.75" x14ac:dyDescent="0.25">
      <c r="A17" t="s">
        <v>25</v>
      </c>
      <c r="B17" t="s">
        <v>27</v>
      </c>
      <c r="C17" s="7">
        <v>153.58500000000001</v>
      </c>
      <c r="D17" s="7">
        <v>127.9875</v>
      </c>
      <c r="E17" s="11">
        <v>0</v>
      </c>
      <c r="F17" s="13">
        <v>82.935900000000004</v>
      </c>
      <c r="G17" s="7">
        <v>76.792500000000004</v>
      </c>
    </row>
    <row r="18" spans="1:12" ht="15.75" x14ac:dyDescent="0.25">
      <c r="A18" t="s">
        <v>28</v>
      </c>
      <c r="B18" t="s">
        <v>29</v>
      </c>
      <c r="C18" s="7">
        <v>153.58500000000001</v>
      </c>
      <c r="D18" s="7">
        <v>102.39</v>
      </c>
      <c r="E18" s="11">
        <v>147.63614100000001</v>
      </c>
      <c r="F18" s="13">
        <v>124.9158</v>
      </c>
      <c r="G18" s="7">
        <v>76.792500000000004</v>
      </c>
      <c r="K18" t="s">
        <v>81</v>
      </c>
    </row>
    <row r="19" spans="1:12" ht="15.75" x14ac:dyDescent="0.25">
      <c r="A19" t="s">
        <v>30</v>
      </c>
      <c r="B19" t="s">
        <v>31</v>
      </c>
      <c r="C19" s="7">
        <v>153.58500000000001</v>
      </c>
      <c r="D19" s="7">
        <v>112.629</v>
      </c>
      <c r="E19" s="11">
        <v>124.639347</v>
      </c>
      <c r="F19" s="13">
        <v>77.816400000000002</v>
      </c>
      <c r="G19" s="7">
        <v>76.792500000000004</v>
      </c>
      <c r="L19" t="s">
        <v>81</v>
      </c>
    </row>
    <row r="20" spans="1:12" ht="15.75" x14ac:dyDescent="0.25">
      <c r="A20" t="s">
        <v>14</v>
      </c>
      <c r="B20" t="s">
        <v>32</v>
      </c>
      <c r="C20" s="7">
        <v>204.78</v>
      </c>
      <c r="D20" s="7">
        <v>235.49700000000001</v>
      </c>
      <c r="E20" s="12">
        <v>218.664084</v>
      </c>
      <c r="F20" s="13">
        <v>228.3297</v>
      </c>
      <c r="G20" s="7">
        <v>141.27772199999998</v>
      </c>
    </row>
    <row r="22" spans="1:12" x14ac:dyDescent="0.25">
      <c r="J22" t="s">
        <v>81</v>
      </c>
    </row>
    <row r="23" spans="1:12" x14ac:dyDescent="0.25">
      <c r="A23" s="3" t="s">
        <v>33</v>
      </c>
      <c r="B23" s="3" t="s">
        <v>34</v>
      </c>
      <c r="C23" s="4" t="s">
        <v>35</v>
      </c>
      <c r="D23" s="4" t="s">
        <v>36</v>
      </c>
      <c r="E23" s="4" t="s">
        <v>37</v>
      </c>
      <c r="G23"/>
    </row>
    <row r="24" spans="1:12" x14ac:dyDescent="0.25">
      <c r="A24" s="39" t="s">
        <v>83</v>
      </c>
      <c r="B24" s="32" t="s">
        <v>85</v>
      </c>
      <c r="C24" s="32" t="s">
        <v>86</v>
      </c>
      <c r="D24" s="42" t="s">
        <v>87</v>
      </c>
      <c r="E24" s="32" t="s">
        <v>88</v>
      </c>
      <c r="G24" t="s">
        <v>81</v>
      </c>
    </row>
    <row r="25" spans="1:12" ht="30" customHeight="1" x14ac:dyDescent="0.25">
      <c r="A25" s="39" t="s">
        <v>84</v>
      </c>
      <c r="B25" s="27" t="s">
        <v>89</v>
      </c>
      <c r="C25" s="40" t="s">
        <v>90</v>
      </c>
      <c r="D25" s="40" t="s">
        <v>91</v>
      </c>
      <c r="E25" s="40" t="s">
        <v>156</v>
      </c>
      <c r="G25"/>
    </row>
    <row r="26" spans="1:12" ht="30" customHeight="1" x14ac:dyDescent="0.25">
      <c r="A26" s="27"/>
      <c r="B26" s="27" t="s">
        <v>153</v>
      </c>
      <c r="C26" s="40" t="s">
        <v>154</v>
      </c>
      <c r="D26" s="41" t="s">
        <v>155</v>
      </c>
      <c r="E26" s="40"/>
      <c r="G26"/>
      <c r="I26" t="s">
        <v>81</v>
      </c>
    </row>
    <row r="27" spans="1:12" ht="30" customHeight="1" x14ac:dyDescent="0.25">
      <c r="A27" s="27"/>
      <c r="B27" s="27" t="s">
        <v>200</v>
      </c>
      <c r="C27" s="40" t="s">
        <v>202</v>
      </c>
      <c r="D27" s="40" t="s">
        <v>204</v>
      </c>
      <c r="E27" s="40"/>
      <c r="G27"/>
    </row>
    <row r="28" spans="1:12" ht="30" customHeight="1" x14ac:dyDescent="0.25">
      <c r="A28" s="27"/>
      <c r="B28" s="27" t="s">
        <v>201</v>
      </c>
      <c r="C28" s="40" t="s">
        <v>203</v>
      </c>
      <c r="D28" s="40" t="s">
        <v>205</v>
      </c>
      <c r="E28" s="40"/>
      <c r="G28"/>
    </row>
    <row r="29" spans="1:12" x14ac:dyDescent="0.25">
      <c r="A29" s="39" t="s">
        <v>4</v>
      </c>
      <c r="B29" s="27" t="s">
        <v>38</v>
      </c>
      <c r="C29" s="48" t="s">
        <v>39</v>
      </c>
      <c r="D29" s="42" t="s">
        <v>40</v>
      </c>
      <c r="E29" s="27" t="s">
        <v>41</v>
      </c>
      <c r="G29"/>
    </row>
    <row r="30" spans="1:12" x14ac:dyDescent="0.25">
      <c r="A30" s="39" t="s">
        <v>198</v>
      </c>
      <c r="B30" s="32" t="s">
        <v>164</v>
      </c>
      <c r="C30" s="32" t="s">
        <v>178</v>
      </c>
      <c r="D30" s="42" t="s">
        <v>179</v>
      </c>
      <c r="E30" s="32" t="s">
        <v>180</v>
      </c>
    </row>
    <row r="31" spans="1:12" x14ac:dyDescent="0.25">
      <c r="A31" s="27" t="s">
        <v>206</v>
      </c>
      <c r="B31" s="27" t="s">
        <v>207</v>
      </c>
      <c r="C31" s="40" t="s">
        <v>208</v>
      </c>
      <c r="D31" s="40" t="s">
        <v>209</v>
      </c>
      <c r="E31" s="40" t="s">
        <v>210</v>
      </c>
    </row>
    <row r="32" spans="1:12" x14ac:dyDescent="0.25">
      <c r="A32" s="27"/>
      <c r="B32" s="27" t="s">
        <v>211</v>
      </c>
      <c r="C32" s="40" t="s">
        <v>208</v>
      </c>
      <c r="D32" s="40" t="s">
        <v>212</v>
      </c>
      <c r="E32" s="40" t="s">
        <v>213</v>
      </c>
    </row>
    <row r="33" spans="1:5" x14ac:dyDescent="0.25">
      <c r="A33" s="27"/>
      <c r="B33" s="27" t="s">
        <v>214</v>
      </c>
      <c r="C33" s="40" t="s">
        <v>208</v>
      </c>
      <c r="D33" s="40" t="s">
        <v>215</v>
      </c>
      <c r="E33" s="40" t="s">
        <v>213</v>
      </c>
    </row>
    <row r="34" spans="1:5" x14ac:dyDescent="0.25">
      <c r="A34" s="27"/>
      <c r="B34" s="27" t="s">
        <v>216</v>
      </c>
      <c r="C34" s="40" t="s">
        <v>208</v>
      </c>
      <c r="D34" s="40" t="s">
        <v>217</v>
      </c>
      <c r="E34" s="40" t="s">
        <v>213</v>
      </c>
    </row>
    <row r="35" spans="1:5" x14ac:dyDescent="0.25">
      <c r="A35" s="27"/>
      <c r="B35" s="27" t="s">
        <v>218</v>
      </c>
      <c r="C35" s="40" t="s">
        <v>208</v>
      </c>
      <c r="D35" s="40" t="s">
        <v>219</v>
      </c>
      <c r="E35" s="40" t="s">
        <v>213</v>
      </c>
    </row>
  </sheetData>
  <mergeCells count="2">
    <mergeCell ref="A1:B1"/>
    <mergeCell ref="C1:G1"/>
  </mergeCells>
  <phoneticPr fontId="7" type="noConversion"/>
  <conditionalFormatting sqref="E3:E19">
    <cfRule type="expression" dxfId="1" priority="2">
      <formula>AND($E3="")</formula>
    </cfRule>
  </conditionalFormatting>
  <conditionalFormatting sqref="F3:F20">
    <cfRule type="expression" dxfId="0" priority="1">
      <formula>AND($F3="")</formula>
    </cfRule>
  </conditionalFormatting>
  <dataValidations count="1">
    <dataValidation type="decimal" allowBlank="1" showInputMessage="1" showErrorMessage="1" sqref="E3:E19 F3:F19" xr:uid="{410308F4-1596-46DE-BA33-D18942E76643}">
      <formula1>0</formula1>
      <formula2>10000000000</formula2>
    </dataValidation>
  </dataValidations>
  <hyperlinks>
    <hyperlink ref="D24" r:id="rId1" xr:uid="{D35C3605-5DB2-4AAC-B174-FE380E4DADB4}"/>
    <hyperlink ref="D30" r:id="rId2" display="michael.drennan@nv5.com" xr:uid="{BB150FA1-4C6A-4E3F-BB69-225343F873C3}"/>
    <hyperlink ref="D29" r:id="rId3" xr:uid="{826D4BDC-C267-4965-B0F6-51599A325EF1}"/>
    <hyperlink ref="D26" r:id="rId4" xr:uid="{353A601B-9898-49BD-A974-04B5E54DB4E8}"/>
  </hyperlinks>
  <pageMargins left="0.7" right="0.7" top="0.75" bottom="0.75" header="0.3" footer="0.3"/>
  <pageSetup orientation="portrait" r:id="rId5"/>
  <tableParts count="2">
    <tablePart r:id="rId6"/>
    <tablePart r:id="rId7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376421-D303-46FB-8FC5-BFAFE43975D5}">
  <dimension ref="A1:L30"/>
  <sheetViews>
    <sheetView tabSelected="1" workbookViewId="0">
      <selection activeCell="C3" sqref="C3"/>
    </sheetView>
  </sheetViews>
  <sheetFormatPr defaultRowHeight="15" x14ac:dyDescent="0.25"/>
  <cols>
    <col min="1" max="1" width="41" bestFit="1" customWidth="1"/>
    <col min="2" max="2" width="39.5703125" bestFit="1" customWidth="1"/>
    <col min="3" max="3" width="15.7109375" style="7" customWidth="1"/>
    <col min="4" max="4" width="32.85546875" style="7" customWidth="1"/>
    <col min="5" max="5" width="26.5703125" style="7" customWidth="1"/>
    <col min="6" max="6" width="24" style="7" customWidth="1"/>
    <col min="7" max="7" width="1.28515625" style="7" customWidth="1"/>
  </cols>
  <sheetData>
    <row r="1" spans="1:9" ht="18.75" x14ac:dyDescent="0.3">
      <c r="A1" s="53" t="s">
        <v>92</v>
      </c>
      <c r="B1" s="53"/>
      <c r="C1" s="54" t="s">
        <v>1</v>
      </c>
      <c r="D1" s="54"/>
      <c r="E1" s="54"/>
      <c r="F1" s="54"/>
      <c r="G1" s="54"/>
    </row>
    <row r="2" spans="1:9" ht="30" x14ac:dyDescent="0.25">
      <c r="A2" t="s">
        <v>2</v>
      </c>
      <c r="B2" t="s">
        <v>3</v>
      </c>
      <c r="C2" s="1" t="s">
        <v>197</v>
      </c>
      <c r="D2" s="10" t="s">
        <v>93</v>
      </c>
      <c r="E2" s="1" t="s">
        <v>94</v>
      </c>
      <c r="F2" s="1" t="s">
        <v>6</v>
      </c>
      <c r="G2"/>
    </row>
    <row r="3" spans="1:9" x14ac:dyDescent="0.25">
      <c r="A3" t="s">
        <v>9</v>
      </c>
      <c r="B3" t="s">
        <v>10</v>
      </c>
      <c r="C3" s="7">
        <v>270.30959999999999</v>
      </c>
      <c r="D3" s="7">
        <v>231.50378999999998</v>
      </c>
      <c r="E3" s="7">
        <v>168.9435</v>
      </c>
      <c r="F3" s="7">
        <v>281.57249999999999</v>
      </c>
      <c r="G3"/>
    </row>
    <row r="4" spans="1:9" x14ac:dyDescent="0.25">
      <c r="A4" t="s">
        <v>9</v>
      </c>
      <c r="B4" t="s">
        <v>11</v>
      </c>
      <c r="C4" s="7">
        <v>260.07060000000001</v>
      </c>
      <c r="D4" s="7">
        <v>231.50378999999998</v>
      </c>
      <c r="E4" s="7">
        <v>0</v>
      </c>
      <c r="F4" s="7">
        <v>235.49700000000001</v>
      </c>
      <c r="G4"/>
    </row>
    <row r="5" spans="1:9" x14ac:dyDescent="0.25">
      <c r="A5" t="s">
        <v>9</v>
      </c>
      <c r="B5" t="s">
        <v>12</v>
      </c>
      <c r="C5" s="7">
        <v>238.56870000000001</v>
      </c>
      <c r="D5" s="7">
        <v>292.83539999999999</v>
      </c>
      <c r="E5" s="7">
        <v>0</v>
      </c>
      <c r="F5" s="7">
        <v>189.42150000000001</v>
      </c>
      <c r="G5"/>
    </row>
    <row r="6" spans="1:9" x14ac:dyDescent="0.25">
      <c r="A6" t="s">
        <v>9</v>
      </c>
      <c r="B6" t="s">
        <v>13</v>
      </c>
      <c r="C6" s="7">
        <v>145.3938</v>
      </c>
      <c r="D6" s="7">
        <v>231.50378999999998</v>
      </c>
      <c r="E6" s="7">
        <v>0</v>
      </c>
      <c r="F6" s="7">
        <v>0</v>
      </c>
      <c r="G6"/>
    </row>
    <row r="7" spans="1:9" x14ac:dyDescent="0.25">
      <c r="A7" t="s">
        <v>14</v>
      </c>
      <c r="B7" t="s">
        <v>15</v>
      </c>
      <c r="C7" s="7">
        <v>207.85169999999999</v>
      </c>
      <c r="D7" s="7">
        <v>204.52402499999999</v>
      </c>
      <c r="E7" s="7">
        <v>0</v>
      </c>
      <c r="F7" s="7">
        <v>0</v>
      </c>
      <c r="G7"/>
    </row>
    <row r="8" spans="1:9" x14ac:dyDescent="0.25">
      <c r="A8" t="s">
        <v>14</v>
      </c>
      <c r="B8" t="s">
        <v>16</v>
      </c>
      <c r="C8" s="7">
        <v>202.73220000000001</v>
      </c>
      <c r="D8" s="7">
        <v>204.52402499999999</v>
      </c>
      <c r="E8" s="7">
        <v>0</v>
      </c>
      <c r="F8" s="7">
        <v>0</v>
      </c>
      <c r="G8"/>
    </row>
    <row r="9" spans="1:9" x14ac:dyDescent="0.25">
      <c r="A9" t="s">
        <v>14</v>
      </c>
      <c r="B9" t="s">
        <v>17</v>
      </c>
      <c r="C9" s="7">
        <v>207.85169999999999</v>
      </c>
      <c r="D9" s="7">
        <v>204.52402499999999</v>
      </c>
      <c r="E9" s="7">
        <v>0</v>
      </c>
      <c r="F9" s="7">
        <v>0</v>
      </c>
      <c r="G9"/>
      <c r="I9" t="s">
        <v>81</v>
      </c>
    </row>
    <row r="10" spans="1:9" x14ac:dyDescent="0.25">
      <c r="A10" t="s">
        <v>14</v>
      </c>
      <c r="B10" t="s">
        <v>18</v>
      </c>
      <c r="C10" s="7">
        <v>192.4932</v>
      </c>
      <c r="D10" s="7">
        <v>204.52402499999999</v>
      </c>
      <c r="E10" s="7">
        <v>0</v>
      </c>
      <c r="F10" s="7">
        <v>133.107</v>
      </c>
      <c r="G10"/>
    </row>
    <row r="11" spans="1:9" x14ac:dyDescent="0.25">
      <c r="A11" t="s">
        <v>14</v>
      </c>
      <c r="B11" t="s">
        <v>19</v>
      </c>
      <c r="C11" s="7">
        <v>182.2542</v>
      </c>
      <c r="D11" s="7">
        <v>159.26764500000002</v>
      </c>
      <c r="E11" s="7">
        <v>0</v>
      </c>
      <c r="F11" s="7">
        <v>0</v>
      </c>
      <c r="G11"/>
    </row>
    <row r="12" spans="1:9" x14ac:dyDescent="0.25">
      <c r="A12" t="s">
        <v>14</v>
      </c>
      <c r="B12" t="s">
        <v>20</v>
      </c>
      <c r="C12" s="7">
        <v>197.61269999999999</v>
      </c>
      <c r="D12" s="7">
        <v>190.598985</v>
      </c>
      <c r="E12" s="7">
        <v>0</v>
      </c>
      <c r="F12" s="7">
        <v>0</v>
      </c>
      <c r="G12"/>
    </row>
    <row r="13" spans="1:9" x14ac:dyDescent="0.25">
      <c r="A13" t="s">
        <v>14</v>
      </c>
      <c r="B13" t="s">
        <v>21</v>
      </c>
      <c r="C13" s="7">
        <v>160.75229999999999</v>
      </c>
      <c r="D13" s="7">
        <v>159.26764500000002</v>
      </c>
      <c r="E13" s="7">
        <v>0</v>
      </c>
      <c r="F13" s="7">
        <v>0</v>
      </c>
      <c r="G13"/>
    </row>
    <row r="14" spans="1:9" x14ac:dyDescent="0.25">
      <c r="A14" t="s">
        <v>22</v>
      </c>
      <c r="B14" t="s">
        <v>23</v>
      </c>
      <c r="C14" s="7">
        <v>155.6328</v>
      </c>
      <c r="D14" s="7">
        <v>159.26764500000002</v>
      </c>
      <c r="E14" s="7">
        <v>0</v>
      </c>
      <c r="F14" s="7">
        <v>0</v>
      </c>
      <c r="G14"/>
    </row>
    <row r="15" spans="1:9" x14ac:dyDescent="0.25">
      <c r="A15" t="s">
        <v>22</v>
      </c>
      <c r="B15" t="s">
        <v>24</v>
      </c>
      <c r="C15" s="7">
        <v>135.15479999999999</v>
      </c>
      <c r="D15" s="7">
        <v>125.32536</v>
      </c>
      <c r="E15" s="7">
        <v>0</v>
      </c>
      <c r="F15" s="7">
        <v>0</v>
      </c>
      <c r="G15"/>
    </row>
    <row r="16" spans="1:9" x14ac:dyDescent="0.25">
      <c r="A16" t="s">
        <v>25</v>
      </c>
      <c r="B16" t="s">
        <v>26</v>
      </c>
      <c r="C16" s="7">
        <v>82.935900000000004</v>
      </c>
      <c r="D16" s="7">
        <v>125.32536</v>
      </c>
      <c r="E16" s="7">
        <v>0</v>
      </c>
      <c r="F16" s="7">
        <v>0</v>
      </c>
      <c r="G16"/>
    </row>
    <row r="17" spans="1:12" x14ac:dyDescent="0.25">
      <c r="A17" t="s">
        <v>25</v>
      </c>
      <c r="B17" t="s">
        <v>27</v>
      </c>
      <c r="C17" s="7">
        <v>82.935900000000004</v>
      </c>
      <c r="D17" s="7">
        <v>112.270635</v>
      </c>
      <c r="E17" s="7">
        <v>0</v>
      </c>
      <c r="F17" s="7">
        <v>0</v>
      </c>
      <c r="G17"/>
    </row>
    <row r="18" spans="1:12" x14ac:dyDescent="0.25">
      <c r="A18" t="s">
        <v>28</v>
      </c>
      <c r="B18" t="s">
        <v>29</v>
      </c>
      <c r="C18" s="7">
        <v>124.9158</v>
      </c>
      <c r="D18" s="7">
        <v>112.270635</v>
      </c>
      <c r="E18" s="7">
        <v>0</v>
      </c>
      <c r="F18" s="7">
        <v>117.74850000000001</v>
      </c>
      <c r="G18"/>
    </row>
    <row r="19" spans="1:12" x14ac:dyDescent="0.25">
      <c r="A19" t="s">
        <v>30</v>
      </c>
      <c r="B19" t="s">
        <v>31</v>
      </c>
      <c r="C19" s="7">
        <v>77.816400000000002</v>
      </c>
      <c r="D19" s="7">
        <v>85.290869999999998</v>
      </c>
      <c r="E19" s="7">
        <v>0</v>
      </c>
      <c r="F19" s="7">
        <v>61.433999999999997</v>
      </c>
      <c r="G19"/>
    </row>
    <row r="20" spans="1:12" x14ac:dyDescent="0.25">
      <c r="A20" t="s">
        <v>14</v>
      </c>
      <c r="B20" t="s">
        <v>32</v>
      </c>
      <c r="C20" s="7">
        <v>228.3297</v>
      </c>
      <c r="D20" s="7">
        <v>85.290869999999998</v>
      </c>
      <c r="E20" s="7">
        <v>0</v>
      </c>
      <c r="F20" s="7">
        <v>0</v>
      </c>
      <c r="G20"/>
    </row>
    <row r="23" spans="1:12" x14ac:dyDescent="0.25">
      <c r="A23" s="3" t="s">
        <v>33</v>
      </c>
      <c r="B23" s="3" t="s">
        <v>34</v>
      </c>
      <c r="C23" s="4" t="s">
        <v>35</v>
      </c>
      <c r="D23" s="4" t="s">
        <v>36</v>
      </c>
      <c r="E23" s="4" t="s">
        <v>37</v>
      </c>
      <c r="F23" s="4" t="s">
        <v>223</v>
      </c>
      <c r="G23"/>
    </row>
    <row r="24" spans="1:12" x14ac:dyDescent="0.25">
      <c r="A24" s="31" t="s">
        <v>198</v>
      </c>
      <c r="B24" s="45" t="s">
        <v>164</v>
      </c>
      <c r="C24" s="45" t="s">
        <v>178</v>
      </c>
      <c r="D24" s="46" t="s">
        <v>179</v>
      </c>
      <c r="E24" s="45" t="s">
        <v>180</v>
      </c>
      <c r="F24" s="51"/>
      <c r="G24"/>
    </row>
    <row r="25" spans="1:12" x14ac:dyDescent="0.25">
      <c r="A25" s="47" t="s">
        <v>95</v>
      </c>
      <c r="B25" s="47" t="s">
        <v>96</v>
      </c>
      <c r="C25" s="43" t="s">
        <v>97</v>
      </c>
      <c r="D25" s="44" t="s">
        <v>98</v>
      </c>
      <c r="E25" s="45"/>
      <c r="F25" s="51"/>
      <c r="G25"/>
    </row>
    <row r="26" spans="1:12" x14ac:dyDescent="0.25">
      <c r="A26" s="47"/>
      <c r="B26" s="47" t="s">
        <v>99</v>
      </c>
      <c r="C26" s="43" t="s">
        <v>97</v>
      </c>
      <c r="D26" s="44" t="s">
        <v>100</v>
      </c>
      <c r="E26" s="45"/>
      <c r="F26" s="51"/>
      <c r="G26"/>
      <c r="K26" t="s">
        <v>81</v>
      </c>
      <c r="L26" t="s">
        <v>81</v>
      </c>
    </row>
    <row r="27" spans="1:12" x14ac:dyDescent="0.25">
      <c r="A27" s="47"/>
      <c r="B27" s="47" t="s">
        <v>101</v>
      </c>
      <c r="C27" s="43" t="s">
        <v>102</v>
      </c>
      <c r="D27" s="44" t="s">
        <v>103</v>
      </c>
      <c r="E27" s="45"/>
      <c r="F27" s="51" t="s">
        <v>81</v>
      </c>
      <c r="G27"/>
    </row>
    <row r="28" spans="1:12" x14ac:dyDescent="0.25">
      <c r="A28" s="31" t="s">
        <v>94</v>
      </c>
      <c r="B28" s="47" t="s">
        <v>104</v>
      </c>
      <c r="C28" s="43" t="s">
        <v>105</v>
      </c>
      <c r="D28" s="44" t="s">
        <v>106</v>
      </c>
      <c r="E28" s="43"/>
      <c r="F28" s="51"/>
      <c r="G28"/>
      <c r="L28" t="s">
        <v>81</v>
      </c>
    </row>
    <row r="29" spans="1:12" x14ac:dyDescent="0.25">
      <c r="A29" s="31" t="s">
        <v>6</v>
      </c>
      <c r="B29" s="45" t="s">
        <v>45</v>
      </c>
      <c r="C29" s="45" t="s">
        <v>46</v>
      </c>
      <c r="D29" s="46" t="s">
        <v>47</v>
      </c>
      <c r="E29" s="43" t="s">
        <v>48</v>
      </c>
      <c r="F29" s="51"/>
      <c r="G29"/>
    </row>
    <row r="30" spans="1:12" x14ac:dyDescent="0.25">
      <c r="A30" s="47"/>
      <c r="B30" s="45" t="s">
        <v>49</v>
      </c>
      <c r="C30" s="45" t="s">
        <v>50</v>
      </c>
      <c r="D30" s="46" t="s">
        <v>51</v>
      </c>
      <c r="E30" s="43" t="s">
        <v>13</v>
      </c>
      <c r="F30" s="51"/>
    </row>
  </sheetData>
  <mergeCells count="2">
    <mergeCell ref="A1:B1"/>
    <mergeCell ref="C1:G1"/>
  </mergeCells>
  <phoneticPr fontId="7" type="noConversion"/>
  <hyperlinks>
    <hyperlink ref="D29" r:id="rId1" xr:uid="{CB3569A2-0975-4C71-A0BD-3E17836D3A1E}"/>
    <hyperlink ref="D30" r:id="rId2" xr:uid="{FC199740-B97C-4AA4-91D3-66CCB2B39249}"/>
    <hyperlink ref="D24" r:id="rId3" display="michael.drennan@nv5.com" xr:uid="{CAC71500-A790-4E0A-98C1-08EF1315D012}"/>
    <hyperlink ref="D25" r:id="rId4" xr:uid="{A4388FA7-7B79-4D2D-AFF0-ECAC1B898E2D}"/>
    <hyperlink ref="D26" r:id="rId5" xr:uid="{CB87B18A-30F3-45D9-9BBB-FAC3F942A5CA}"/>
    <hyperlink ref="D27" r:id="rId6" xr:uid="{84EA08F6-F57B-4D9B-A571-717B63938649}"/>
    <hyperlink ref="D28" r:id="rId7" xr:uid="{D7AA311C-8911-4002-A68E-0797E6DEC4F4}"/>
  </hyperlinks>
  <pageMargins left="0.7" right="0.7" top="0.75" bottom="0.75" header="0.3" footer="0.3"/>
  <pageSetup orientation="portrait" r:id="rId8"/>
  <tableParts count="2">
    <tablePart r:id="rId9"/>
    <tablePart r:id="rId10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2C2FB0-AE43-4CE0-8383-4A2D05DCB972}">
  <sheetPr>
    <pageSetUpPr fitToPage="1"/>
  </sheetPr>
  <dimension ref="A1:H30"/>
  <sheetViews>
    <sheetView workbookViewId="0">
      <selection activeCell="H26" sqref="H26"/>
    </sheetView>
  </sheetViews>
  <sheetFormatPr defaultRowHeight="15" x14ac:dyDescent="0.25"/>
  <cols>
    <col min="1" max="1" width="41" bestFit="1" customWidth="1"/>
    <col min="2" max="2" width="39.5703125" bestFit="1" customWidth="1"/>
    <col min="3" max="3" width="13.42578125" style="7" customWidth="1"/>
    <col min="4" max="4" width="30.5703125" style="7" customWidth="1"/>
    <col min="5" max="5" width="26.5703125" style="7" customWidth="1"/>
    <col min="6" max="6" width="15.42578125" style="7" customWidth="1"/>
    <col min="7" max="7" width="15.28515625" style="7" bestFit="1" customWidth="1"/>
  </cols>
  <sheetData>
    <row r="1" spans="1:7" ht="18.75" x14ac:dyDescent="0.3">
      <c r="A1" s="53" t="s">
        <v>107</v>
      </c>
      <c r="B1" s="53"/>
      <c r="C1" s="54" t="s">
        <v>1</v>
      </c>
      <c r="D1" s="54"/>
      <c r="E1" s="54"/>
      <c r="F1" s="9"/>
      <c r="G1" s="9"/>
    </row>
    <row r="2" spans="1:7" ht="30" x14ac:dyDescent="0.25">
      <c r="A2" t="s">
        <v>2</v>
      </c>
      <c r="B2" t="s">
        <v>3</v>
      </c>
      <c r="C2" s="1" t="s">
        <v>108</v>
      </c>
      <c r="D2" s="1" t="s">
        <v>4</v>
      </c>
      <c r="E2" s="1" t="s">
        <v>52</v>
      </c>
      <c r="F2"/>
      <c r="G2"/>
    </row>
    <row r="3" spans="1:7" x14ac:dyDescent="0.25">
      <c r="A3" t="s">
        <v>9</v>
      </c>
      <c r="B3" t="s">
        <v>10</v>
      </c>
      <c r="C3" s="7">
        <v>319.45679999999999</v>
      </c>
      <c r="D3" s="7">
        <v>294.524835</v>
      </c>
      <c r="E3" s="7">
        <v>168.9435</v>
      </c>
      <c r="F3"/>
      <c r="G3"/>
    </row>
    <row r="4" spans="1:7" x14ac:dyDescent="0.25">
      <c r="A4" t="s">
        <v>9</v>
      </c>
      <c r="B4" t="s">
        <v>11</v>
      </c>
      <c r="C4" s="7">
        <v>280.54860000000002</v>
      </c>
      <c r="D4" s="7">
        <v>297.494145</v>
      </c>
      <c r="E4" s="7">
        <v>0</v>
      </c>
      <c r="F4"/>
      <c r="G4"/>
    </row>
    <row r="5" spans="1:7" x14ac:dyDescent="0.25">
      <c r="A5" t="s">
        <v>9</v>
      </c>
      <c r="B5" t="s">
        <v>12</v>
      </c>
      <c r="C5" s="7">
        <v>262.11840000000001</v>
      </c>
      <c r="D5" s="7">
        <v>221.44909200000001</v>
      </c>
      <c r="E5" s="7">
        <v>153.58500000000001</v>
      </c>
      <c r="F5"/>
      <c r="G5"/>
    </row>
    <row r="6" spans="1:7" x14ac:dyDescent="0.25">
      <c r="A6" t="s">
        <v>9</v>
      </c>
      <c r="B6" t="s">
        <v>13</v>
      </c>
      <c r="C6" s="7">
        <v>0</v>
      </c>
      <c r="D6" s="7">
        <v>193.75259699999998</v>
      </c>
      <c r="E6" s="7">
        <v>143.346</v>
      </c>
      <c r="F6"/>
      <c r="G6"/>
    </row>
    <row r="7" spans="1:7" x14ac:dyDescent="0.25">
      <c r="A7" t="s">
        <v>14</v>
      </c>
      <c r="B7" t="s">
        <v>15</v>
      </c>
      <c r="C7" s="7">
        <v>232.42529999999999</v>
      </c>
      <c r="D7" s="7">
        <v>216.62652299999999</v>
      </c>
      <c r="E7" s="7">
        <v>0</v>
      </c>
      <c r="F7"/>
      <c r="G7"/>
    </row>
    <row r="8" spans="1:7" x14ac:dyDescent="0.25">
      <c r="A8" t="s">
        <v>14</v>
      </c>
      <c r="B8" t="s">
        <v>16</v>
      </c>
      <c r="C8" s="7">
        <v>0</v>
      </c>
      <c r="D8" s="7">
        <v>179.837796</v>
      </c>
      <c r="E8" s="7">
        <v>0</v>
      </c>
      <c r="F8"/>
      <c r="G8"/>
    </row>
    <row r="9" spans="1:7" x14ac:dyDescent="0.25">
      <c r="A9" t="s">
        <v>14</v>
      </c>
      <c r="B9" t="s">
        <v>17</v>
      </c>
      <c r="C9" s="7">
        <v>203.7561</v>
      </c>
      <c r="D9" s="7">
        <v>147.82044300000001</v>
      </c>
      <c r="E9" s="7">
        <v>0</v>
      </c>
      <c r="F9"/>
      <c r="G9"/>
    </row>
    <row r="10" spans="1:7" x14ac:dyDescent="0.25">
      <c r="A10" t="s">
        <v>14</v>
      </c>
      <c r="B10" t="s">
        <v>18</v>
      </c>
      <c r="C10" s="7">
        <v>183.27809999999999</v>
      </c>
      <c r="D10" s="7">
        <v>118.87478999999999</v>
      </c>
      <c r="E10" s="7">
        <v>138.22649999999999</v>
      </c>
      <c r="F10"/>
      <c r="G10"/>
    </row>
    <row r="11" spans="1:7" x14ac:dyDescent="0.25">
      <c r="A11" t="s">
        <v>14</v>
      </c>
      <c r="B11" t="s">
        <v>19</v>
      </c>
      <c r="C11" s="7">
        <v>154.60890000000001</v>
      </c>
      <c r="D11" s="7">
        <v>90.359174999999993</v>
      </c>
      <c r="E11" s="7">
        <v>127.9875</v>
      </c>
      <c r="F11"/>
      <c r="G11"/>
    </row>
    <row r="12" spans="1:7" x14ac:dyDescent="0.25">
      <c r="A12" t="s">
        <v>14</v>
      </c>
      <c r="B12" t="s">
        <v>20</v>
      </c>
      <c r="C12" s="7">
        <v>0</v>
      </c>
      <c r="D12" s="7">
        <v>0</v>
      </c>
      <c r="E12" s="7">
        <v>0</v>
      </c>
      <c r="F12"/>
      <c r="G12"/>
    </row>
    <row r="13" spans="1:7" x14ac:dyDescent="0.25">
      <c r="A13" t="s">
        <v>14</v>
      </c>
      <c r="B13" t="s">
        <v>21</v>
      </c>
      <c r="C13" s="7">
        <v>0</v>
      </c>
      <c r="D13" s="7">
        <v>0</v>
      </c>
      <c r="E13" s="7">
        <v>0</v>
      </c>
      <c r="F13"/>
      <c r="G13"/>
    </row>
    <row r="14" spans="1:7" x14ac:dyDescent="0.25">
      <c r="A14" t="s">
        <v>22</v>
      </c>
      <c r="B14" t="s">
        <v>23</v>
      </c>
      <c r="C14" s="7">
        <v>130.03530000000001</v>
      </c>
      <c r="D14" s="7">
        <v>187.96756200000002</v>
      </c>
      <c r="E14" s="7">
        <v>138.22649999999999</v>
      </c>
      <c r="F14"/>
      <c r="G14"/>
    </row>
    <row r="15" spans="1:7" x14ac:dyDescent="0.25">
      <c r="A15" t="s">
        <v>22</v>
      </c>
      <c r="B15" t="s">
        <v>24</v>
      </c>
      <c r="C15" s="7">
        <v>0</v>
      </c>
      <c r="D15" s="7">
        <v>93.983781000000008</v>
      </c>
      <c r="E15" s="7">
        <v>127.9875</v>
      </c>
      <c r="F15"/>
      <c r="G15"/>
    </row>
    <row r="16" spans="1:7" x14ac:dyDescent="0.25">
      <c r="A16" t="s">
        <v>25</v>
      </c>
      <c r="B16" t="s">
        <v>26</v>
      </c>
      <c r="C16" s="7">
        <v>160.75229999999999</v>
      </c>
      <c r="D16" s="7">
        <v>0</v>
      </c>
      <c r="E16" s="7">
        <v>0</v>
      </c>
      <c r="F16"/>
      <c r="G16"/>
    </row>
    <row r="17" spans="1:8" x14ac:dyDescent="0.25">
      <c r="A17" t="s">
        <v>25</v>
      </c>
      <c r="B17" t="s">
        <v>27</v>
      </c>
      <c r="C17" s="7">
        <v>0</v>
      </c>
      <c r="D17" s="7">
        <v>0</v>
      </c>
      <c r="E17" s="7">
        <v>143.346</v>
      </c>
      <c r="F17"/>
      <c r="G17"/>
    </row>
    <row r="18" spans="1:8" x14ac:dyDescent="0.25">
      <c r="A18" t="s">
        <v>28</v>
      </c>
      <c r="B18" t="s">
        <v>29</v>
      </c>
      <c r="C18" s="7">
        <v>158.7045</v>
      </c>
      <c r="D18" s="7">
        <v>147.63614100000001</v>
      </c>
      <c r="E18" s="7">
        <v>0</v>
      </c>
      <c r="F18"/>
      <c r="G18"/>
    </row>
    <row r="19" spans="1:8" x14ac:dyDescent="0.25">
      <c r="A19" t="s">
        <v>30</v>
      </c>
      <c r="B19" t="s">
        <v>31</v>
      </c>
      <c r="C19" s="7">
        <v>158.7045</v>
      </c>
      <c r="D19" s="7">
        <v>124.639347</v>
      </c>
      <c r="E19" s="7">
        <v>138.22649999999999</v>
      </c>
      <c r="F19"/>
      <c r="G19"/>
    </row>
    <row r="20" spans="1:8" x14ac:dyDescent="0.25">
      <c r="A20" t="s">
        <v>14</v>
      </c>
      <c r="B20" t="s">
        <v>32</v>
      </c>
      <c r="C20" s="7">
        <v>0</v>
      </c>
      <c r="D20" s="7">
        <v>218.664084</v>
      </c>
      <c r="E20" s="7">
        <v>0</v>
      </c>
      <c r="F20"/>
      <c r="G20"/>
    </row>
    <row r="23" spans="1:8" x14ac:dyDescent="0.25">
      <c r="A23" s="3" t="s">
        <v>33</v>
      </c>
      <c r="B23" s="3" t="s">
        <v>34</v>
      </c>
      <c r="C23" s="4" t="s">
        <v>35</v>
      </c>
      <c r="D23" s="4" t="s">
        <v>36</v>
      </c>
      <c r="E23" s="4" t="s">
        <v>37</v>
      </c>
      <c r="G23" t="s">
        <v>81</v>
      </c>
    </row>
    <row r="24" spans="1:8" x14ac:dyDescent="0.25">
      <c r="A24" s="1" t="s">
        <v>108</v>
      </c>
      <c r="B24" s="8" t="s">
        <v>109</v>
      </c>
      <c r="C24" s="36" t="s">
        <v>110</v>
      </c>
      <c r="D24" s="34" t="s">
        <v>199</v>
      </c>
      <c r="E24" s="7" t="s">
        <v>41</v>
      </c>
      <c r="G24" t="s">
        <v>81</v>
      </c>
    </row>
    <row r="25" spans="1:8" x14ac:dyDescent="0.25">
      <c r="A25" s="1" t="s">
        <v>4</v>
      </c>
      <c r="B25" t="s">
        <v>38</v>
      </c>
      <c r="C25" s="21" t="s">
        <v>39</v>
      </c>
      <c r="D25" s="16" t="s">
        <v>40</v>
      </c>
      <c r="E25" t="s">
        <v>41</v>
      </c>
      <c r="G25" t="s">
        <v>81</v>
      </c>
    </row>
    <row r="26" spans="1:8" x14ac:dyDescent="0.25">
      <c r="A26" s="1" t="s">
        <v>52</v>
      </c>
      <c r="B26" t="s">
        <v>53</v>
      </c>
      <c r="C26" s="21" t="s">
        <v>54</v>
      </c>
      <c r="D26" s="16" t="s">
        <v>55</v>
      </c>
      <c r="E26" s="30" t="s">
        <v>56</v>
      </c>
      <c r="G26"/>
      <c r="H26" t="s">
        <v>81</v>
      </c>
    </row>
    <row r="27" spans="1:8" ht="60" x14ac:dyDescent="0.25">
      <c r="A27" s="8"/>
      <c r="B27" t="s">
        <v>57</v>
      </c>
      <c r="C27" t="s">
        <v>54</v>
      </c>
      <c r="D27" s="16" t="s">
        <v>58</v>
      </c>
      <c r="E27" s="1" t="s">
        <v>59</v>
      </c>
    </row>
    <row r="28" spans="1:8" ht="30" x14ac:dyDescent="0.25">
      <c r="A28" s="8"/>
      <c r="B28" s="8" t="s">
        <v>60</v>
      </c>
      <c r="C28" t="s">
        <v>54</v>
      </c>
      <c r="D28" s="16" t="s">
        <v>61</v>
      </c>
      <c r="E28" s="1" t="s">
        <v>62</v>
      </c>
    </row>
    <row r="29" spans="1:8" ht="30" x14ac:dyDescent="0.25">
      <c r="A29" s="8"/>
      <c r="B29" s="8" t="s">
        <v>63</v>
      </c>
      <c r="C29" t="s">
        <v>54</v>
      </c>
      <c r="D29" s="16" t="s">
        <v>64</v>
      </c>
      <c r="E29" s="1" t="s">
        <v>65</v>
      </c>
    </row>
    <row r="30" spans="1:8" ht="45" x14ac:dyDescent="0.25">
      <c r="A30" s="8"/>
      <c r="B30" s="8" t="s">
        <v>66</v>
      </c>
      <c r="C30" t="s">
        <v>54</v>
      </c>
      <c r="D30" s="16" t="s">
        <v>67</v>
      </c>
      <c r="E30" s="1" t="s">
        <v>68</v>
      </c>
    </row>
  </sheetData>
  <mergeCells count="2">
    <mergeCell ref="A1:B1"/>
    <mergeCell ref="C1:E1"/>
  </mergeCells>
  <hyperlinks>
    <hyperlink ref="D28" r:id="rId1" xr:uid="{E441C616-FE29-4EED-BDC1-8EA1D1C6F6E8}"/>
    <hyperlink ref="D29" r:id="rId2" xr:uid="{3A1EA408-0199-459D-B273-659A457DDE65}"/>
    <hyperlink ref="D30" r:id="rId3" xr:uid="{B50E1F84-1658-4CE9-BA50-F6046CCD997D}"/>
    <hyperlink ref="D26" r:id="rId4" xr:uid="{BDDAD0BA-3752-447D-89AE-97F1C0DB47DA}"/>
    <hyperlink ref="D27" r:id="rId5" xr:uid="{BFD1EA19-090F-4B32-9D5B-4D34795FD256}"/>
    <hyperlink ref="D24" r:id="rId6" display="hpage@anchorgea.com" xr:uid="{B5611D5A-F591-4053-BD5B-7B98A9122F2E}"/>
    <hyperlink ref="D25" r:id="rId7" xr:uid="{ECF9FB98-182A-4286-9896-4ED17A0C893A}"/>
  </hyperlinks>
  <pageMargins left="0.7" right="0.7" top="0.75" bottom="0.75" header="0.3" footer="0.3"/>
  <pageSetup scale="49" fitToHeight="0" orientation="portrait" r:id="rId8"/>
  <tableParts count="2">
    <tablePart r:id="rId9"/>
    <tablePart r:id="rId10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631BE2-1597-4AE1-9BED-6F6AA78C6FA7}">
  <dimension ref="A1:Q42"/>
  <sheetViews>
    <sheetView workbookViewId="0">
      <selection activeCell="I26" sqref="I26"/>
    </sheetView>
  </sheetViews>
  <sheetFormatPr defaultRowHeight="15" x14ac:dyDescent="0.25"/>
  <cols>
    <col min="1" max="1" width="36.5703125" bestFit="1" customWidth="1"/>
    <col min="2" max="2" width="37.7109375" bestFit="1" customWidth="1"/>
    <col min="3" max="3" width="20.5703125" style="7" customWidth="1"/>
    <col min="4" max="4" width="24.28515625" style="7" customWidth="1"/>
    <col min="5" max="5" width="23.42578125" style="7" customWidth="1"/>
    <col min="6" max="6" width="17.42578125" style="7" customWidth="1"/>
    <col min="7" max="7" width="21.85546875" style="7" customWidth="1"/>
    <col min="8" max="9" width="16.5703125" customWidth="1"/>
    <col min="10" max="10" width="17.28515625" customWidth="1"/>
  </cols>
  <sheetData>
    <row r="1" spans="1:17" ht="18.75" x14ac:dyDescent="0.3">
      <c r="A1" s="53" t="s">
        <v>111</v>
      </c>
      <c r="B1" s="53"/>
      <c r="D1" s="9"/>
      <c r="E1" s="9" t="s">
        <v>1</v>
      </c>
      <c r="F1" s="9"/>
      <c r="G1" s="9"/>
    </row>
    <row r="2" spans="1:17" ht="45" x14ac:dyDescent="0.25">
      <c r="A2" t="s">
        <v>2</v>
      </c>
      <c r="B2" t="s">
        <v>3</v>
      </c>
      <c r="C2" s="1" t="s">
        <v>112</v>
      </c>
      <c r="D2" s="1" t="s">
        <v>84</v>
      </c>
      <c r="E2" s="1" t="s">
        <v>4</v>
      </c>
      <c r="F2" s="1" t="s">
        <v>5</v>
      </c>
      <c r="G2" s="1" t="s">
        <v>113</v>
      </c>
      <c r="H2" s="1" t="s">
        <v>8</v>
      </c>
      <c r="I2" s="1" t="s">
        <v>114</v>
      </c>
      <c r="J2" s="38" t="s">
        <v>95</v>
      </c>
    </row>
    <row r="3" spans="1:17" x14ac:dyDescent="0.25">
      <c r="A3" t="s">
        <v>9</v>
      </c>
      <c r="B3" t="s">
        <v>10</v>
      </c>
      <c r="C3" s="7">
        <v>189.42150000000001</v>
      </c>
      <c r="D3" s="7">
        <v>281.57249999999999</v>
      </c>
      <c r="E3" s="7">
        <v>294.524835</v>
      </c>
      <c r="F3" s="7">
        <v>245.73599999999999</v>
      </c>
      <c r="G3" s="7">
        <v>215.01900000000001</v>
      </c>
      <c r="H3" s="7">
        <v>213.70840799999999</v>
      </c>
      <c r="I3" s="7">
        <v>230.3775</v>
      </c>
      <c r="J3" s="7">
        <v>231.50378999999998</v>
      </c>
    </row>
    <row r="4" spans="1:17" x14ac:dyDescent="0.25">
      <c r="A4" t="s">
        <v>9</v>
      </c>
      <c r="B4" t="s">
        <v>11</v>
      </c>
      <c r="C4" s="7">
        <v>189.42150000000001</v>
      </c>
      <c r="D4" s="7">
        <v>281.57249999999999</v>
      </c>
      <c r="E4" s="7">
        <v>297.494145</v>
      </c>
      <c r="F4" s="7">
        <v>220.13849999999999</v>
      </c>
      <c r="G4" s="7">
        <v>255.97499999999999</v>
      </c>
      <c r="H4" s="7">
        <v>213.70840799999999</v>
      </c>
      <c r="I4" s="7">
        <v>0</v>
      </c>
      <c r="J4" s="7">
        <v>231.50378999999998</v>
      </c>
    </row>
    <row r="5" spans="1:17" x14ac:dyDescent="0.25">
      <c r="A5" t="s">
        <v>9</v>
      </c>
      <c r="B5" t="s">
        <v>12</v>
      </c>
      <c r="C5" s="7">
        <v>148.46549999999999</v>
      </c>
      <c r="D5" s="7">
        <v>250.85550000000001</v>
      </c>
      <c r="E5" s="7">
        <v>221.44909200000001</v>
      </c>
      <c r="F5" s="7">
        <v>199.66050000000001</v>
      </c>
      <c r="G5" s="7">
        <v>204.78</v>
      </c>
      <c r="H5" s="7">
        <v>213.70840799999999</v>
      </c>
      <c r="I5" s="7">
        <v>0</v>
      </c>
      <c r="J5" s="7">
        <v>292.83539999999999</v>
      </c>
    </row>
    <row r="6" spans="1:17" x14ac:dyDescent="0.25">
      <c r="A6" t="s">
        <v>9</v>
      </c>
      <c r="B6" t="s">
        <v>13</v>
      </c>
      <c r="C6" s="7">
        <v>153.58500000000001</v>
      </c>
      <c r="D6" s="7">
        <v>220.13849999999999</v>
      </c>
      <c r="E6" s="7">
        <v>193.75259699999998</v>
      </c>
      <c r="F6" s="7">
        <v>184.30199999999999</v>
      </c>
      <c r="G6" s="7">
        <v>0</v>
      </c>
      <c r="H6" s="7">
        <v>207.06329699999998</v>
      </c>
      <c r="I6" s="7">
        <v>163.82400000000001</v>
      </c>
      <c r="J6" s="7">
        <v>231.50378999999998</v>
      </c>
    </row>
    <row r="7" spans="1:17" x14ac:dyDescent="0.25">
      <c r="A7" t="s">
        <v>14</v>
      </c>
      <c r="B7" t="s">
        <v>15</v>
      </c>
      <c r="C7" s="7">
        <v>255.97499999999999</v>
      </c>
      <c r="D7" s="7">
        <v>204.78</v>
      </c>
      <c r="E7" s="7">
        <v>216.62652299999999</v>
      </c>
      <c r="F7" s="7">
        <v>204.78</v>
      </c>
      <c r="G7" s="7">
        <v>174.06299999999999</v>
      </c>
      <c r="H7" s="7">
        <v>204.13494299999999</v>
      </c>
      <c r="I7" s="7">
        <v>0</v>
      </c>
      <c r="J7" s="7">
        <v>204.52402499999999</v>
      </c>
    </row>
    <row r="8" spans="1:17" x14ac:dyDescent="0.25">
      <c r="A8" t="s">
        <v>14</v>
      </c>
      <c r="B8" t="s">
        <v>16</v>
      </c>
      <c r="C8" s="7">
        <v>189.42150000000001</v>
      </c>
      <c r="D8" s="7">
        <v>184.30199999999999</v>
      </c>
      <c r="E8" s="7">
        <v>179.837796</v>
      </c>
      <c r="F8" s="7">
        <v>194.541</v>
      </c>
      <c r="G8" s="7">
        <v>0</v>
      </c>
      <c r="H8" s="7">
        <v>174.10395599999998</v>
      </c>
      <c r="I8" s="7">
        <v>0</v>
      </c>
      <c r="J8" s="7">
        <v>204.52402499999999</v>
      </c>
      <c r="Q8" t="s">
        <v>81</v>
      </c>
    </row>
    <row r="9" spans="1:17" x14ac:dyDescent="0.25">
      <c r="A9" t="s">
        <v>14</v>
      </c>
      <c r="B9" t="s">
        <v>17</v>
      </c>
      <c r="C9" s="7">
        <v>148.46549999999999</v>
      </c>
      <c r="D9" s="7">
        <v>168.9435</v>
      </c>
      <c r="E9" s="7">
        <v>147.82044300000001</v>
      </c>
      <c r="F9" s="7">
        <v>184.30199999999999</v>
      </c>
      <c r="G9" s="7">
        <v>0</v>
      </c>
      <c r="H9" s="7">
        <v>148.52693400000001</v>
      </c>
      <c r="I9" s="7">
        <v>0</v>
      </c>
      <c r="J9" s="7">
        <v>204.52402499999999</v>
      </c>
    </row>
    <row r="10" spans="1:17" x14ac:dyDescent="0.25">
      <c r="A10" t="s">
        <v>14</v>
      </c>
      <c r="B10" t="s">
        <v>18</v>
      </c>
      <c r="C10" s="7">
        <v>138.22649999999999</v>
      </c>
      <c r="D10" s="7">
        <v>143.346</v>
      </c>
      <c r="E10" s="7">
        <v>118.87478999999999</v>
      </c>
      <c r="F10" s="7">
        <v>179.1825</v>
      </c>
      <c r="G10" s="7">
        <v>122.86799999999999</v>
      </c>
      <c r="H10" s="7">
        <v>126.68714700000001</v>
      </c>
      <c r="I10" s="7">
        <v>0</v>
      </c>
      <c r="J10" s="7">
        <v>204.52402499999999</v>
      </c>
    </row>
    <row r="11" spans="1:17" x14ac:dyDescent="0.25">
      <c r="A11" t="s">
        <v>14</v>
      </c>
      <c r="B11" t="s">
        <v>19</v>
      </c>
      <c r="C11" s="7">
        <v>127.9875</v>
      </c>
      <c r="D11" s="7">
        <v>127.9875</v>
      </c>
      <c r="E11" s="7">
        <v>90.359174999999993</v>
      </c>
      <c r="F11" s="7">
        <v>163.82400000000001</v>
      </c>
      <c r="G11" s="7">
        <v>102.39</v>
      </c>
      <c r="H11" s="7">
        <v>103.383183</v>
      </c>
      <c r="I11" s="7">
        <v>0</v>
      </c>
      <c r="J11" s="7">
        <v>159.26764500000002</v>
      </c>
    </row>
    <row r="12" spans="1:17" x14ac:dyDescent="0.25">
      <c r="A12" t="s">
        <v>14</v>
      </c>
      <c r="B12" t="s">
        <v>20</v>
      </c>
      <c r="C12" s="7">
        <v>184.30199999999999</v>
      </c>
      <c r="D12" s="7">
        <v>220.13849999999999</v>
      </c>
      <c r="E12" s="7">
        <v>0</v>
      </c>
      <c r="F12" s="7">
        <v>174.06299999999999</v>
      </c>
      <c r="G12" s="7">
        <v>153.58500000000001</v>
      </c>
      <c r="H12" s="7">
        <v>190.74233099999998</v>
      </c>
      <c r="I12" s="7">
        <v>0</v>
      </c>
      <c r="J12" s="7">
        <v>190.598985</v>
      </c>
    </row>
    <row r="13" spans="1:17" x14ac:dyDescent="0.25">
      <c r="A13" t="s">
        <v>14</v>
      </c>
      <c r="B13" t="s">
        <v>21</v>
      </c>
      <c r="C13" s="7">
        <v>148.46549999999999</v>
      </c>
      <c r="D13" s="7">
        <v>112.629</v>
      </c>
      <c r="E13" s="7">
        <v>0</v>
      </c>
      <c r="F13" s="7">
        <v>148.46549999999999</v>
      </c>
      <c r="G13" s="7">
        <v>0</v>
      </c>
      <c r="H13" s="7">
        <v>183.67742099999998</v>
      </c>
      <c r="I13" s="7">
        <v>138.22649999999999</v>
      </c>
      <c r="J13" s="7">
        <v>159.26764500000002</v>
      </c>
    </row>
    <row r="14" spans="1:17" x14ac:dyDescent="0.25">
      <c r="A14" t="s">
        <v>22</v>
      </c>
      <c r="B14" t="s">
        <v>23</v>
      </c>
      <c r="C14" s="7">
        <v>138.22649999999999</v>
      </c>
      <c r="D14" s="7">
        <v>102.39</v>
      </c>
      <c r="E14" s="7">
        <v>187.96756200000002</v>
      </c>
      <c r="F14" s="7">
        <v>117.74850000000001</v>
      </c>
      <c r="G14" s="7">
        <v>122.86799999999999</v>
      </c>
      <c r="H14" s="7">
        <v>167.56123500000001</v>
      </c>
      <c r="I14" s="7">
        <v>122.86799999999999</v>
      </c>
      <c r="J14" s="7">
        <v>159.26764500000002</v>
      </c>
    </row>
    <row r="15" spans="1:17" x14ac:dyDescent="0.25">
      <c r="A15" t="s">
        <v>22</v>
      </c>
      <c r="B15" t="s">
        <v>24</v>
      </c>
      <c r="C15" s="7">
        <v>138.22649999999999</v>
      </c>
      <c r="D15" s="7">
        <v>92.150999999999996</v>
      </c>
      <c r="E15" s="7">
        <v>93.983781000000008</v>
      </c>
      <c r="F15" s="7">
        <v>107.5095</v>
      </c>
      <c r="G15" s="7">
        <v>112.629</v>
      </c>
      <c r="H15" s="7">
        <v>87.021260999999996</v>
      </c>
      <c r="I15" s="7">
        <v>107.5095</v>
      </c>
      <c r="J15" s="7">
        <v>125.32536</v>
      </c>
    </row>
    <row r="16" spans="1:17" x14ac:dyDescent="0.25">
      <c r="A16" t="s">
        <v>25</v>
      </c>
      <c r="B16" t="s">
        <v>26</v>
      </c>
      <c r="C16" s="7">
        <v>107.5095</v>
      </c>
      <c r="D16" s="7">
        <v>107.5095</v>
      </c>
      <c r="E16" s="7">
        <v>0</v>
      </c>
      <c r="F16" s="7">
        <v>127.9875</v>
      </c>
      <c r="G16" s="7">
        <v>102.39</v>
      </c>
      <c r="H16" s="7">
        <v>77.007518999999988</v>
      </c>
      <c r="I16" s="7">
        <v>122.86799999999999</v>
      </c>
      <c r="J16" s="7">
        <v>125.32536</v>
      </c>
    </row>
    <row r="17" spans="1:10" x14ac:dyDescent="0.25">
      <c r="A17" t="s">
        <v>25</v>
      </c>
      <c r="B17" t="s">
        <v>27</v>
      </c>
      <c r="C17" s="7">
        <v>127.9875</v>
      </c>
      <c r="D17" s="7">
        <v>127.9875</v>
      </c>
      <c r="E17" s="7">
        <v>0</v>
      </c>
      <c r="F17" s="7">
        <v>133.107</v>
      </c>
      <c r="G17" s="7">
        <v>102.39</v>
      </c>
      <c r="H17" s="7">
        <v>82.546818000000002</v>
      </c>
      <c r="I17" s="7">
        <v>122.86799999999999</v>
      </c>
      <c r="J17" s="7">
        <v>112.270635</v>
      </c>
    </row>
    <row r="18" spans="1:10" x14ac:dyDescent="0.25">
      <c r="A18" t="s">
        <v>28</v>
      </c>
      <c r="B18" t="s">
        <v>29</v>
      </c>
      <c r="C18" s="7">
        <v>127.9875</v>
      </c>
      <c r="D18" s="7">
        <v>102.39</v>
      </c>
      <c r="E18" s="7">
        <v>147.63614100000001</v>
      </c>
      <c r="F18" s="7">
        <v>102.39</v>
      </c>
      <c r="G18" s="7">
        <v>92.150999999999996</v>
      </c>
      <c r="H18" s="7">
        <v>76.198638000000003</v>
      </c>
      <c r="I18" s="7">
        <v>97.270499999999998</v>
      </c>
      <c r="J18" s="7">
        <v>112.270635</v>
      </c>
    </row>
    <row r="19" spans="1:10" x14ac:dyDescent="0.25">
      <c r="A19" t="s">
        <v>30</v>
      </c>
      <c r="B19" t="s">
        <v>31</v>
      </c>
      <c r="C19" s="7">
        <v>107.5095</v>
      </c>
      <c r="D19" s="7">
        <v>112.629</v>
      </c>
      <c r="E19" s="7">
        <v>124.639347</v>
      </c>
      <c r="F19" s="7">
        <v>127.9875</v>
      </c>
      <c r="G19" s="7">
        <v>87.031499999999994</v>
      </c>
      <c r="H19" s="7">
        <v>82.567295999999999</v>
      </c>
      <c r="I19" s="7">
        <v>97.270499999999998</v>
      </c>
      <c r="J19" s="7">
        <v>85.290869999999998</v>
      </c>
    </row>
    <row r="20" spans="1:10" x14ac:dyDescent="0.25">
      <c r="A20" t="s">
        <v>14</v>
      </c>
      <c r="B20" t="s">
        <v>32</v>
      </c>
      <c r="C20" s="7">
        <v>81.912000000000006</v>
      </c>
      <c r="D20" s="7">
        <v>235.49700000000001</v>
      </c>
      <c r="E20" s="7">
        <v>218.664084</v>
      </c>
      <c r="F20" s="7">
        <v>0</v>
      </c>
      <c r="G20" s="7">
        <v>215.01900000000001</v>
      </c>
      <c r="H20" s="7">
        <v>52.444158000000002</v>
      </c>
      <c r="I20" s="7">
        <v>0</v>
      </c>
      <c r="J20" s="7">
        <v>85.290869999999998</v>
      </c>
    </row>
    <row r="23" spans="1:10" x14ac:dyDescent="0.25">
      <c r="A23" s="3" t="s">
        <v>33</v>
      </c>
      <c r="B23" s="3" t="s">
        <v>34</v>
      </c>
      <c r="C23" s="4" t="s">
        <v>35</v>
      </c>
      <c r="D23" s="4" t="s">
        <v>36</v>
      </c>
      <c r="E23" s="4" t="s">
        <v>37</v>
      </c>
      <c r="F23" s="4" t="s">
        <v>223</v>
      </c>
      <c r="G23"/>
    </row>
    <row r="24" spans="1:10" x14ac:dyDescent="0.25">
      <c r="A24" s="1" t="s">
        <v>112</v>
      </c>
      <c r="B24" s="18" t="s">
        <v>115</v>
      </c>
      <c r="C24" s="18" t="s">
        <v>116</v>
      </c>
      <c r="D24" s="19" t="s">
        <v>117</v>
      </c>
      <c r="G24"/>
    </row>
    <row r="25" spans="1:10" ht="30" x14ac:dyDescent="0.25">
      <c r="A25" s="1" t="s">
        <v>84</v>
      </c>
      <c r="B25" s="27" t="s">
        <v>201</v>
      </c>
      <c r="C25" s="23" t="s">
        <v>203</v>
      </c>
      <c r="D25" s="23" t="s">
        <v>205</v>
      </c>
      <c r="E25" s="23" t="s">
        <v>156</v>
      </c>
      <c r="F25" s="7" t="s">
        <v>81</v>
      </c>
      <c r="G25"/>
      <c r="H25" t="s">
        <v>81</v>
      </c>
      <c r="I25" t="s">
        <v>81</v>
      </c>
    </row>
    <row r="26" spans="1:10" x14ac:dyDescent="0.25">
      <c r="A26" s="8"/>
      <c r="B26" s="27" t="s">
        <v>89</v>
      </c>
      <c r="C26" s="23" t="s">
        <v>90</v>
      </c>
      <c r="D26" s="23" t="s">
        <v>91</v>
      </c>
      <c r="G26"/>
      <c r="H26" t="s">
        <v>81</v>
      </c>
      <c r="I26" t="s">
        <v>81</v>
      </c>
    </row>
    <row r="27" spans="1:10" x14ac:dyDescent="0.25">
      <c r="A27" s="8"/>
      <c r="B27" s="27" t="s">
        <v>153</v>
      </c>
      <c r="C27" s="23" t="s">
        <v>154</v>
      </c>
      <c r="D27" s="33" t="s">
        <v>155</v>
      </c>
      <c r="G27"/>
    </row>
    <row r="28" spans="1:10" x14ac:dyDescent="0.25">
      <c r="A28" s="8"/>
      <c r="B28" s="27" t="s">
        <v>200</v>
      </c>
      <c r="C28" s="23" t="s">
        <v>202</v>
      </c>
      <c r="D28" s="23" t="s">
        <v>204</v>
      </c>
      <c r="E28" s="23"/>
      <c r="G28" t="s">
        <v>81</v>
      </c>
    </row>
    <row r="29" spans="1:10" x14ac:dyDescent="0.25">
      <c r="A29" s="1" t="s">
        <v>4</v>
      </c>
      <c r="B29" t="s">
        <v>38</v>
      </c>
      <c r="C29" s="21" t="s">
        <v>39</v>
      </c>
      <c r="D29" s="16" t="s">
        <v>40</v>
      </c>
      <c r="E29" t="s">
        <v>41</v>
      </c>
      <c r="G29"/>
    </row>
    <row r="30" spans="1:10" x14ac:dyDescent="0.25">
      <c r="A30" s="1" t="s">
        <v>5</v>
      </c>
      <c r="B30" t="s">
        <v>42</v>
      </c>
      <c r="C30" s="21" t="s">
        <v>43</v>
      </c>
      <c r="D30" s="16" t="s">
        <v>44</v>
      </c>
      <c r="G30"/>
    </row>
    <row r="31" spans="1:10" x14ac:dyDescent="0.25">
      <c r="A31" s="1" t="s">
        <v>113</v>
      </c>
      <c r="B31" t="s">
        <v>118</v>
      </c>
      <c r="C31" t="s">
        <v>119</v>
      </c>
      <c r="D31" s="16" t="s">
        <v>120</v>
      </c>
      <c r="E31" s="35" t="s">
        <v>121</v>
      </c>
      <c r="G31"/>
    </row>
    <row r="32" spans="1:10" x14ac:dyDescent="0.25">
      <c r="A32" s="8"/>
      <c r="B32" t="s">
        <v>122</v>
      </c>
      <c r="C32" t="s">
        <v>123</v>
      </c>
      <c r="D32" s="16" t="s">
        <v>124</v>
      </c>
      <c r="E32" t="s">
        <v>121</v>
      </c>
      <c r="G32"/>
    </row>
    <row r="33" spans="1:7" x14ac:dyDescent="0.25">
      <c r="A33" s="8"/>
      <c r="B33" t="s">
        <v>125</v>
      </c>
      <c r="C33" t="s">
        <v>126</v>
      </c>
      <c r="D33" s="16" t="s">
        <v>127</v>
      </c>
      <c r="E33" t="s">
        <v>128</v>
      </c>
      <c r="G33"/>
    </row>
    <row r="34" spans="1:7" x14ac:dyDescent="0.25">
      <c r="A34" s="8"/>
      <c r="B34" t="s">
        <v>129</v>
      </c>
      <c r="C34" t="s">
        <v>130</v>
      </c>
      <c r="D34" s="16" t="s">
        <v>131</v>
      </c>
      <c r="E34" t="s">
        <v>132</v>
      </c>
      <c r="G34"/>
    </row>
    <row r="35" spans="1:7" ht="30" x14ac:dyDescent="0.25">
      <c r="A35" s="1" t="s">
        <v>8</v>
      </c>
      <c r="B35" s="32" t="s">
        <v>69</v>
      </c>
      <c r="C35" s="23" t="s">
        <v>70</v>
      </c>
      <c r="D35" s="33" t="s">
        <v>71</v>
      </c>
      <c r="E35" s="29" t="s">
        <v>72</v>
      </c>
      <c r="G35"/>
    </row>
    <row r="36" spans="1:7" x14ac:dyDescent="0.25">
      <c r="A36" s="8"/>
      <c r="B36" s="32" t="s">
        <v>73</v>
      </c>
      <c r="C36" s="23" t="s">
        <v>74</v>
      </c>
      <c r="D36" s="33" t="s">
        <v>75</v>
      </c>
      <c r="E36" s="29" t="s">
        <v>76</v>
      </c>
      <c r="G36"/>
    </row>
    <row r="37" spans="1:7" x14ac:dyDescent="0.25">
      <c r="A37" s="8"/>
      <c r="B37" s="32" t="s">
        <v>77</v>
      </c>
      <c r="C37" s="23" t="s">
        <v>78</v>
      </c>
      <c r="D37" s="33" t="s">
        <v>79</v>
      </c>
      <c r="E37" s="29" t="s">
        <v>80</v>
      </c>
      <c r="G37"/>
    </row>
    <row r="38" spans="1:7" x14ac:dyDescent="0.25">
      <c r="A38" s="8" t="s">
        <v>133</v>
      </c>
      <c r="B38" s="8" t="s">
        <v>181</v>
      </c>
      <c r="C38" s="7" t="s">
        <v>185</v>
      </c>
      <c r="D38" s="7" t="s">
        <v>189</v>
      </c>
      <c r="E38" s="7" t="s">
        <v>193</v>
      </c>
      <c r="G38"/>
    </row>
    <row r="39" spans="1:7" x14ac:dyDescent="0.25">
      <c r="A39" s="8"/>
      <c r="B39" s="8" t="s">
        <v>182</v>
      </c>
      <c r="C39" s="7" t="s">
        <v>186</v>
      </c>
      <c r="D39" s="7" t="s">
        <v>190</v>
      </c>
      <c r="E39" s="7" t="s">
        <v>194</v>
      </c>
      <c r="G39"/>
    </row>
    <row r="40" spans="1:7" x14ac:dyDescent="0.25">
      <c r="A40" s="8"/>
      <c r="B40" s="8" t="s">
        <v>183</v>
      </c>
      <c r="C40" s="7" t="s">
        <v>187</v>
      </c>
      <c r="D40" s="7" t="s">
        <v>191</v>
      </c>
      <c r="E40" s="7" t="s">
        <v>195</v>
      </c>
      <c r="G40"/>
    </row>
    <row r="41" spans="1:7" x14ac:dyDescent="0.25">
      <c r="A41" s="8"/>
      <c r="B41" s="8" t="s">
        <v>184</v>
      </c>
      <c r="C41" s="7" t="s">
        <v>188</v>
      </c>
      <c r="D41" s="7" t="s">
        <v>192</v>
      </c>
      <c r="E41" s="7" t="s">
        <v>196</v>
      </c>
      <c r="G41"/>
    </row>
    <row r="42" spans="1:7" x14ac:dyDescent="0.25">
      <c r="A42" s="27" t="s">
        <v>95</v>
      </c>
      <c r="B42" s="27" t="s">
        <v>96</v>
      </c>
      <c r="C42" s="23" t="s">
        <v>97</v>
      </c>
      <c r="D42" s="23" t="s">
        <v>98</v>
      </c>
      <c r="E42" s="37"/>
    </row>
  </sheetData>
  <mergeCells count="1">
    <mergeCell ref="A1:B1"/>
  </mergeCells>
  <hyperlinks>
    <hyperlink ref="D35" r:id="rId1" xr:uid="{79D83E6A-E862-4F98-9F3D-A8B53B6992F0}"/>
    <hyperlink ref="D36" r:id="rId2" xr:uid="{DC0601E0-CB76-4FE4-B984-0409A2303194}"/>
    <hyperlink ref="D37" r:id="rId3" xr:uid="{B91A4135-2F6C-4519-A073-C97AC476243B}"/>
    <hyperlink ref="D31" r:id="rId4" xr:uid="{46B6B568-F864-4649-ABAC-DA4EE83C8292}"/>
    <hyperlink ref="D32" r:id="rId5" xr:uid="{353C679F-DFEE-4D07-A058-5D189F5622B6}"/>
    <hyperlink ref="D33" r:id="rId6" xr:uid="{462FEA47-CC89-47D8-89A7-FEDC8EBDF59F}"/>
    <hyperlink ref="D34" r:id="rId7" xr:uid="{40F7CA7E-A13E-44F4-999A-AAF981E27176}"/>
    <hyperlink ref="D24" r:id="rId8" xr:uid="{8DA462C2-11EF-4117-8857-0427A6499516}"/>
    <hyperlink ref="D30" r:id="rId9" xr:uid="{C3F2FA90-5B8B-4258-A9E4-0C9C81E87BA4}"/>
    <hyperlink ref="D42" r:id="rId10" xr:uid="{CFA0B612-59DD-41CE-BE5F-94B3C170FE40}"/>
    <hyperlink ref="D29" r:id="rId11" xr:uid="{7250AFE0-9EA4-424B-9FE7-590794C47BC8}"/>
    <hyperlink ref="D27" r:id="rId12" xr:uid="{BA287D9A-4C2F-4F2C-B703-1A5B2B6ABCF7}"/>
  </hyperlinks>
  <pageMargins left="0.7" right="0.7" top="0.75" bottom="0.75" header="0.3" footer="0.3"/>
  <tableParts count="2">
    <tablePart r:id="rId13"/>
    <tablePart r:id="rId14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C1544B-04D4-47B1-9D2B-F1AA56F83B53}">
  <dimension ref="A1:J28"/>
  <sheetViews>
    <sheetView workbookViewId="0">
      <selection activeCell="F22" sqref="F22"/>
    </sheetView>
  </sheetViews>
  <sheetFormatPr defaultRowHeight="15" x14ac:dyDescent="0.25"/>
  <cols>
    <col min="1" max="1" width="41" bestFit="1" customWidth="1"/>
    <col min="2" max="2" width="39.5703125" bestFit="1" customWidth="1"/>
    <col min="3" max="3" width="33.42578125" style="7" customWidth="1"/>
    <col min="4" max="4" width="37.7109375" style="7" customWidth="1"/>
    <col min="5" max="5" width="42.140625" style="7" customWidth="1"/>
    <col min="6" max="6" width="31" style="7" customWidth="1"/>
  </cols>
  <sheetData>
    <row r="1" spans="1:6" ht="18.75" x14ac:dyDescent="0.3">
      <c r="A1" s="53" t="s">
        <v>134</v>
      </c>
      <c r="B1" s="53"/>
      <c r="C1" s="54" t="s">
        <v>1</v>
      </c>
      <c r="D1" s="54"/>
      <c r="E1" s="14"/>
      <c r="F1" s="14"/>
    </row>
    <row r="2" spans="1:6" ht="30" x14ac:dyDescent="0.25">
      <c r="A2" t="s">
        <v>2</v>
      </c>
      <c r="B2" t="s">
        <v>3</v>
      </c>
      <c r="C2" s="1" t="s">
        <v>135</v>
      </c>
      <c r="D2" s="1" t="s">
        <v>136</v>
      </c>
      <c r="E2"/>
      <c r="F2"/>
    </row>
    <row r="3" spans="1:6" x14ac:dyDescent="0.25">
      <c r="A3" t="s">
        <v>9</v>
      </c>
      <c r="B3" t="s">
        <v>10</v>
      </c>
      <c r="C3" s="7">
        <v>322.52850000000001</v>
      </c>
      <c r="D3" s="7">
        <v>276.45299999999997</v>
      </c>
      <c r="E3"/>
      <c r="F3"/>
    </row>
    <row r="4" spans="1:6" x14ac:dyDescent="0.25">
      <c r="A4" t="s">
        <v>9</v>
      </c>
      <c r="B4" t="s">
        <v>11</v>
      </c>
      <c r="C4" s="7">
        <v>291.81150000000002</v>
      </c>
      <c r="D4" s="7">
        <v>261.09449999999998</v>
      </c>
      <c r="E4"/>
      <c r="F4"/>
    </row>
    <row r="5" spans="1:6" x14ac:dyDescent="0.25">
      <c r="A5" t="s">
        <v>9</v>
      </c>
      <c r="B5" t="s">
        <v>12</v>
      </c>
      <c r="C5" s="7">
        <v>291.81150000000002</v>
      </c>
      <c r="D5" s="7">
        <v>250.85550000000001</v>
      </c>
      <c r="E5"/>
      <c r="F5"/>
    </row>
    <row r="6" spans="1:6" x14ac:dyDescent="0.25">
      <c r="A6" t="s">
        <v>9</v>
      </c>
      <c r="B6" t="s">
        <v>13</v>
      </c>
      <c r="C6" s="7">
        <v>261.09449999999998</v>
      </c>
      <c r="D6" s="7">
        <v>235.49700000000001</v>
      </c>
      <c r="E6"/>
      <c r="F6"/>
    </row>
    <row r="7" spans="1:6" x14ac:dyDescent="0.25">
      <c r="A7" t="s">
        <v>14</v>
      </c>
      <c r="B7" t="s">
        <v>15</v>
      </c>
      <c r="C7" s="7">
        <v>261.09449999999998</v>
      </c>
      <c r="D7" s="7">
        <v>225.25800000000001</v>
      </c>
      <c r="E7"/>
      <c r="F7"/>
    </row>
    <row r="8" spans="1:6" x14ac:dyDescent="0.25">
      <c r="A8" t="s">
        <v>14</v>
      </c>
      <c r="B8" t="s">
        <v>16</v>
      </c>
      <c r="C8" s="7">
        <v>225.25800000000001</v>
      </c>
      <c r="D8" s="7">
        <v>215.01900000000001</v>
      </c>
      <c r="E8"/>
      <c r="F8"/>
    </row>
    <row r="9" spans="1:6" x14ac:dyDescent="0.25">
      <c r="A9" t="s">
        <v>14</v>
      </c>
      <c r="B9" t="s">
        <v>17</v>
      </c>
      <c r="C9" s="7">
        <v>225.25800000000001</v>
      </c>
      <c r="D9" s="7">
        <v>204.78</v>
      </c>
      <c r="E9"/>
      <c r="F9"/>
    </row>
    <row r="10" spans="1:6" x14ac:dyDescent="0.25">
      <c r="A10" t="s">
        <v>14</v>
      </c>
      <c r="B10" t="s">
        <v>18</v>
      </c>
      <c r="C10" s="7">
        <v>199.66050000000001</v>
      </c>
      <c r="D10" s="7">
        <v>194.541</v>
      </c>
      <c r="E10"/>
      <c r="F10"/>
    </row>
    <row r="11" spans="1:6" x14ac:dyDescent="0.25">
      <c r="A11" t="s">
        <v>14</v>
      </c>
      <c r="B11" t="s">
        <v>19</v>
      </c>
      <c r="C11" s="7">
        <v>174.06299999999999</v>
      </c>
      <c r="D11" s="7">
        <v>184.30199999999999</v>
      </c>
      <c r="E11"/>
      <c r="F11"/>
    </row>
    <row r="12" spans="1:6" x14ac:dyDescent="0.25">
      <c r="A12" t="s">
        <v>14</v>
      </c>
      <c r="B12" t="s">
        <v>20</v>
      </c>
      <c r="C12" s="7">
        <v>174.06299999999999</v>
      </c>
      <c r="D12" s="7">
        <v>184.30199999999999</v>
      </c>
      <c r="E12"/>
      <c r="F12"/>
    </row>
    <row r="13" spans="1:6" x14ac:dyDescent="0.25">
      <c r="A13" t="s">
        <v>14</v>
      </c>
      <c r="B13" t="s">
        <v>21</v>
      </c>
      <c r="C13" s="7">
        <v>174.06299999999999</v>
      </c>
      <c r="D13" s="7">
        <v>158.7045</v>
      </c>
      <c r="E13"/>
      <c r="F13"/>
    </row>
    <row r="14" spans="1:6" x14ac:dyDescent="0.25">
      <c r="A14" t="s">
        <v>22</v>
      </c>
      <c r="B14" t="s">
        <v>23</v>
      </c>
      <c r="C14" s="7">
        <v>153.58500000000001</v>
      </c>
      <c r="D14" s="7">
        <v>138.22649999999999</v>
      </c>
      <c r="E14"/>
      <c r="F14"/>
    </row>
    <row r="15" spans="1:6" x14ac:dyDescent="0.25">
      <c r="A15" t="s">
        <v>22</v>
      </c>
      <c r="B15" t="s">
        <v>24</v>
      </c>
      <c r="C15" s="7">
        <v>112.629</v>
      </c>
      <c r="D15" s="7">
        <v>117.74850000000001</v>
      </c>
      <c r="E15"/>
      <c r="F15"/>
    </row>
    <row r="16" spans="1:6" x14ac:dyDescent="0.25">
      <c r="A16" t="s">
        <v>25</v>
      </c>
      <c r="B16" t="s">
        <v>26</v>
      </c>
      <c r="C16" s="7">
        <v>102.39</v>
      </c>
      <c r="D16" s="7">
        <v>107.5095</v>
      </c>
      <c r="E16"/>
      <c r="F16"/>
    </row>
    <row r="17" spans="1:10" x14ac:dyDescent="0.25">
      <c r="A17" t="s">
        <v>25</v>
      </c>
      <c r="B17" t="s">
        <v>27</v>
      </c>
      <c r="C17" s="7">
        <v>158.7045</v>
      </c>
      <c r="D17" s="7">
        <v>117.74850000000001</v>
      </c>
      <c r="E17"/>
      <c r="F17"/>
    </row>
    <row r="18" spans="1:10" x14ac:dyDescent="0.25">
      <c r="A18" t="s">
        <v>28</v>
      </c>
      <c r="B18" t="s">
        <v>29</v>
      </c>
      <c r="C18" s="7">
        <v>199.66050000000001</v>
      </c>
      <c r="D18" s="7">
        <v>133.107</v>
      </c>
      <c r="E18"/>
      <c r="F18"/>
    </row>
    <row r="19" spans="1:10" x14ac:dyDescent="0.25">
      <c r="A19" t="s">
        <v>30</v>
      </c>
      <c r="B19" t="s">
        <v>31</v>
      </c>
      <c r="C19" s="7">
        <v>122.86799999999999</v>
      </c>
      <c r="D19" s="7">
        <v>117.74850000000001</v>
      </c>
      <c r="E19"/>
      <c r="F19"/>
    </row>
    <row r="20" spans="1:10" x14ac:dyDescent="0.25">
      <c r="A20" t="s">
        <v>14</v>
      </c>
      <c r="B20" t="s">
        <v>32</v>
      </c>
      <c r="C20" s="7">
        <v>122.86799999999999</v>
      </c>
      <c r="D20" s="7">
        <v>112.629</v>
      </c>
      <c r="E20"/>
      <c r="F20"/>
    </row>
    <row r="23" spans="1:10" x14ac:dyDescent="0.25">
      <c r="A23" s="3" t="s">
        <v>33</v>
      </c>
      <c r="B23" s="3" t="s">
        <v>34</v>
      </c>
      <c r="C23" s="4" t="s">
        <v>35</v>
      </c>
      <c r="D23" s="4" t="s">
        <v>36</v>
      </c>
      <c r="E23" s="4" t="s">
        <v>37</v>
      </c>
    </row>
    <row r="24" spans="1:10" x14ac:dyDescent="0.25">
      <c r="A24" s="24" t="s">
        <v>135</v>
      </c>
      <c r="B24" s="18" t="s">
        <v>137</v>
      </c>
      <c r="C24" s="18" t="s">
        <v>138</v>
      </c>
      <c r="D24" s="19" t="s">
        <v>139</v>
      </c>
      <c r="E24" s="23"/>
      <c r="F24" s="18"/>
      <c r="G24" s="19"/>
      <c r="H24" s="18"/>
      <c r="I24" s="20"/>
      <c r="J24" s="20"/>
    </row>
    <row r="25" spans="1:10" x14ac:dyDescent="0.25">
      <c r="A25" s="25"/>
      <c r="B25" s="18" t="s">
        <v>140</v>
      </c>
      <c r="C25" s="18" t="s">
        <v>141</v>
      </c>
      <c r="D25" s="19" t="s">
        <v>142</v>
      </c>
      <c r="E25" s="23"/>
      <c r="F25" s="18"/>
      <c r="G25" s="19"/>
      <c r="H25" s="18"/>
      <c r="I25" s="20"/>
      <c r="J25" s="20"/>
    </row>
    <row r="26" spans="1:10" x14ac:dyDescent="0.25">
      <c r="A26" s="25"/>
      <c r="B26" s="18" t="s">
        <v>143</v>
      </c>
      <c r="C26" s="18" t="s">
        <v>144</v>
      </c>
      <c r="D26" s="19" t="s">
        <v>145</v>
      </c>
      <c r="E26" s="23"/>
      <c r="F26" s="18"/>
      <c r="G26" s="19"/>
      <c r="H26" s="18"/>
      <c r="I26" s="20"/>
      <c r="J26" s="20"/>
    </row>
    <row r="27" spans="1:10" x14ac:dyDescent="0.25">
      <c r="A27" s="25"/>
      <c r="B27" s="18" t="s">
        <v>146</v>
      </c>
      <c r="C27" s="18" t="s">
        <v>147</v>
      </c>
      <c r="D27" s="19" t="s">
        <v>148</v>
      </c>
      <c r="E27" s="23"/>
      <c r="F27" s="18"/>
      <c r="G27" s="19"/>
      <c r="H27" s="18"/>
      <c r="I27" s="20"/>
      <c r="J27" s="20"/>
    </row>
    <row r="28" spans="1:10" x14ac:dyDescent="0.25">
      <c r="A28" s="25" t="s">
        <v>136</v>
      </c>
      <c r="B28" s="18" t="s">
        <v>149</v>
      </c>
      <c r="C28" s="18" t="s">
        <v>150</v>
      </c>
      <c r="D28" s="19" t="s">
        <v>151</v>
      </c>
    </row>
  </sheetData>
  <mergeCells count="2">
    <mergeCell ref="A1:B1"/>
    <mergeCell ref="C1:D1"/>
  </mergeCells>
  <hyperlinks>
    <hyperlink ref="D24" r:id="rId1" xr:uid="{6D03A31F-16F6-421C-8F90-6A9CE88B512B}"/>
    <hyperlink ref="D25" r:id="rId2" xr:uid="{5B116B53-7FDA-41FD-B13F-0C8506878770}"/>
    <hyperlink ref="D26" r:id="rId3" xr:uid="{8AB682A2-896B-4F9B-8548-4BD6AAE9EFCA}"/>
    <hyperlink ref="D27" r:id="rId4" xr:uid="{691AA406-D140-47E7-8D9E-AB2EEC109007}"/>
    <hyperlink ref="D28" r:id="rId5" xr:uid="{34FA1635-3BC1-421E-88C5-2566193D3526}"/>
  </hyperlinks>
  <pageMargins left="0.7" right="0.7" top="0.75" bottom="0.75" header="0.3" footer="0.3"/>
  <tableParts count="2">
    <tablePart r:id="rId6"/>
    <tablePart r:id="rId7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AAD42A-9EE8-46A7-B747-5D5D709ABF3D}">
  <dimension ref="A1:G32"/>
  <sheetViews>
    <sheetView workbookViewId="0">
      <selection activeCell="G26" sqref="G26"/>
    </sheetView>
  </sheetViews>
  <sheetFormatPr defaultRowHeight="15" x14ac:dyDescent="0.25"/>
  <cols>
    <col min="1" max="1" width="41" bestFit="1" customWidth="1"/>
    <col min="2" max="2" width="39.5703125" bestFit="1" customWidth="1"/>
    <col min="3" max="3" width="33.42578125" style="7" customWidth="1"/>
    <col min="4" max="4" width="25.140625" style="7" customWidth="1"/>
    <col min="5" max="5" width="28.5703125" style="7" customWidth="1"/>
    <col min="6" max="6" width="30.42578125" style="7" bestFit="1" customWidth="1"/>
    <col min="7" max="7" width="31" style="7" customWidth="1"/>
  </cols>
  <sheetData>
    <row r="1" spans="1:7" ht="18.75" x14ac:dyDescent="0.3">
      <c r="A1" s="53" t="s">
        <v>152</v>
      </c>
      <c r="B1" s="53"/>
      <c r="E1" s="9" t="s">
        <v>1</v>
      </c>
      <c r="F1" s="9"/>
      <c r="G1" s="9"/>
    </row>
    <row r="2" spans="1:7" ht="30" x14ac:dyDescent="0.25">
      <c r="A2" t="s">
        <v>2</v>
      </c>
      <c r="B2" t="s">
        <v>3</v>
      </c>
      <c r="C2" s="1" t="s">
        <v>84</v>
      </c>
      <c r="D2" s="1" t="s">
        <v>6</v>
      </c>
      <c r="E2" s="1" t="s">
        <v>8</v>
      </c>
      <c r="F2" s="2"/>
      <c r="G2"/>
    </row>
    <row r="3" spans="1:7" x14ac:dyDescent="0.25">
      <c r="A3" t="s">
        <v>9</v>
      </c>
      <c r="B3" t="s">
        <v>10</v>
      </c>
      <c r="C3" s="7">
        <v>281.57249999999999</v>
      </c>
      <c r="D3" s="7">
        <v>281.57249999999999</v>
      </c>
      <c r="E3" s="7">
        <v>213.70840799999999</v>
      </c>
      <c r="G3"/>
    </row>
    <row r="4" spans="1:7" x14ac:dyDescent="0.25">
      <c r="A4" t="s">
        <v>9</v>
      </c>
      <c r="B4" t="s">
        <v>11</v>
      </c>
      <c r="C4" s="7">
        <v>281.57249999999999</v>
      </c>
      <c r="D4" s="7">
        <v>235.49700000000001</v>
      </c>
      <c r="E4" s="7">
        <v>213.70840799999999</v>
      </c>
      <c r="G4"/>
    </row>
    <row r="5" spans="1:7" x14ac:dyDescent="0.25">
      <c r="A5" t="s">
        <v>9</v>
      </c>
      <c r="B5" t="s">
        <v>12</v>
      </c>
      <c r="C5" s="7">
        <v>250.85550000000001</v>
      </c>
      <c r="D5" s="7">
        <v>189.42150000000001</v>
      </c>
      <c r="E5" s="7">
        <v>213.70840799999999</v>
      </c>
      <c r="G5"/>
    </row>
    <row r="6" spans="1:7" x14ac:dyDescent="0.25">
      <c r="A6" t="s">
        <v>9</v>
      </c>
      <c r="B6" t="s">
        <v>13</v>
      </c>
      <c r="C6" s="7">
        <v>220.13849999999999</v>
      </c>
      <c r="D6" s="7">
        <v>0</v>
      </c>
      <c r="E6" s="7">
        <v>207.06329699999998</v>
      </c>
      <c r="G6"/>
    </row>
    <row r="7" spans="1:7" x14ac:dyDescent="0.25">
      <c r="A7" t="s">
        <v>14</v>
      </c>
      <c r="B7" t="s">
        <v>15</v>
      </c>
      <c r="C7" s="7">
        <v>204.78</v>
      </c>
      <c r="D7" s="7">
        <v>0</v>
      </c>
      <c r="E7" s="7">
        <v>204.13494299999999</v>
      </c>
      <c r="G7"/>
    </row>
    <row r="8" spans="1:7" x14ac:dyDescent="0.25">
      <c r="A8" t="s">
        <v>14</v>
      </c>
      <c r="B8" t="s">
        <v>16</v>
      </c>
      <c r="C8" s="7">
        <v>184.30199999999999</v>
      </c>
      <c r="D8" s="7">
        <v>0</v>
      </c>
      <c r="E8" s="7">
        <v>174.10395599999998</v>
      </c>
      <c r="G8"/>
    </row>
    <row r="9" spans="1:7" x14ac:dyDescent="0.25">
      <c r="A9" t="s">
        <v>14</v>
      </c>
      <c r="B9" t="s">
        <v>17</v>
      </c>
      <c r="C9" s="7">
        <v>168.9435</v>
      </c>
      <c r="D9" s="7">
        <v>0</v>
      </c>
      <c r="E9" s="7">
        <v>148.52693400000001</v>
      </c>
      <c r="G9"/>
    </row>
    <row r="10" spans="1:7" x14ac:dyDescent="0.25">
      <c r="A10" t="s">
        <v>14</v>
      </c>
      <c r="B10" t="s">
        <v>18</v>
      </c>
      <c r="C10" s="7">
        <v>143.346</v>
      </c>
      <c r="D10" s="7">
        <v>133.107</v>
      </c>
      <c r="E10" s="7">
        <v>126.68714700000001</v>
      </c>
      <c r="G10"/>
    </row>
    <row r="11" spans="1:7" x14ac:dyDescent="0.25">
      <c r="A11" t="s">
        <v>14</v>
      </c>
      <c r="B11" t="s">
        <v>19</v>
      </c>
      <c r="C11" s="7">
        <v>127.9875</v>
      </c>
      <c r="D11" s="7">
        <v>0</v>
      </c>
      <c r="E11" s="7">
        <v>103.383183</v>
      </c>
      <c r="G11"/>
    </row>
    <row r="12" spans="1:7" x14ac:dyDescent="0.25">
      <c r="A12" t="s">
        <v>14</v>
      </c>
      <c r="B12" t="s">
        <v>20</v>
      </c>
      <c r="C12" s="7">
        <v>220.13849999999999</v>
      </c>
      <c r="D12" s="7">
        <v>0</v>
      </c>
      <c r="E12" s="7">
        <v>190.74233099999998</v>
      </c>
      <c r="G12"/>
    </row>
    <row r="13" spans="1:7" x14ac:dyDescent="0.25">
      <c r="A13" t="s">
        <v>14</v>
      </c>
      <c r="B13" t="s">
        <v>21</v>
      </c>
      <c r="C13" s="7">
        <v>112.629</v>
      </c>
      <c r="D13" s="7">
        <v>0</v>
      </c>
      <c r="E13" s="7">
        <v>183.67742099999998</v>
      </c>
      <c r="G13"/>
    </row>
    <row r="14" spans="1:7" x14ac:dyDescent="0.25">
      <c r="A14" t="s">
        <v>22</v>
      </c>
      <c r="B14" t="s">
        <v>23</v>
      </c>
      <c r="C14" s="7">
        <v>102.39</v>
      </c>
      <c r="D14" s="7">
        <v>0</v>
      </c>
      <c r="E14" s="7">
        <v>167.56123500000001</v>
      </c>
      <c r="G14"/>
    </row>
    <row r="15" spans="1:7" x14ac:dyDescent="0.25">
      <c r="A15" t="s">
        <v>22</v>
      </c>
      <c r="B15" t="s">
        <v>24</v>
      </c>
      <c r="C15" s="7">
        <v>92.150999999999996</v>
      </c>
      <c r="D15" s="7">
        <v>0</v>
      </c>
      <c r="E15" s="7">
        <v>87.021260999999996</v>
      </c>
      <c r="G15"/>
    </row>
    <row r="16" spans="1:7" x14ac:dyDescent="0.25">
      <c r="A16" t="s">
        <v>25</v>
      </c>
      <c r="B16" t="s">
        <v>26</v>
      </c>
      <c r="C16" s="7">
        <v>107.5095</v>
      </c>
      <c r="D16" s="7">
        <v>0</v>
      </c>
      <c r="E16" s="7">
        <v>77.007518999999988</v>
      </c>
      <c r="F16" s="7" t="s">
        <v>81</v>
      </c>
      <c r="G16"/>
    </row>
    <row r="17" spans="1:7" x14ac:dyDescent="0.25">
      <c r="A17" t="s">
        <v>25</v>
      </c>
      <c r="B17" t="s">
        <v>27</v>
      </c>
      <c r="C17" s="7">
        <v>127.9875</v>
      </c>
      <c r="D17" s="7">
        <v>0</v>
      </c>
      <c r="E17" s="7">
        <v>82.546818000000002</v>
      </c>
      <c r="G17"/>
    </row>
    <row r="18" spans="1:7" x14ac:dyDescent="0.25">
      <c r="A18" t="s">
        <v>28</v>
      </c>
      <c r="B18" t="s">
        <v>29</v>
      </c>
      <c r="C18" s="7">
        <v>102.39</v>
      </c>
      <c r="D18" s="7">
        <v>117.74850000000001</v>
      </c>
      <c r="E18" s="7">
        <v>76.198638000000003</v>
      </c>
      <c r="G18"/>
    </row>
    <row r="19" spans="1:7" x14ac:dyDescent="0.25">
      <c r="A19" t="s">
        <v>30</v>
      </c>
      <c r="B19" t="s">
        <v>31</v>
      </c>
      <c r="C19" s="7">
        <v>112.629</v>
      </c>
      <c r="D19" s="7">
        <v>61.433999999999997</v>
      </c>
      <c r="E19" s="7">
        <v>82.567295999999999</v>
      </c>
      <c r="F19" s="7" t="s">
        <v>81</v>
      </c>
      <c r="G19"/>
    </row>
    <row r="20" spans="1:7" x14ac:dyDescent="0.25">
      <c r="A20" t="s">
        <v>14</v>
      </c>
      <c r="B20" t="s">
        <v>32</v>
      </c>
      <c r="C20" s="7">
        <v>235.49700000000001</v>
      </c>
      <c r="D20" s="7">
        <v>0</v>
      </c>
      <c r="E20" s="7">
        <v>52.444158000000002</v>
      </c>
      <c r="G20"/>
    </row>
    <row r="23" spans="1:7" x14ac:dyDescent="0.25">
      <c r="A23" s="3" t="s">
        <v>33</v>
      </c>
      <c r="B23" s="3" t="s">
        <v>34</v>
      </c>
      <c r="C23" s="4" t="s">
        <v>35</v>
      </c>
      <c r="D23" s="4" t="s">
        <v>36</v>
      </c>
      <c r="E23" s="4" t="s">
        <v>37</v>
      </c>
      <c r="G23"/>
    </row>
    <row r="24" spans="1:7" ht="30" x14ac:dyDescent="0.25">
      <c r="A24" s="1" t="s">
        <v>84</v>
      </c>
      <c r="B24" s="27" t="s">
        <v>153</v>
      </c>
      <c r="C24" s="23" t="s">
        <v>154</v>
      </c>
      <c r="D24" s="33" t="s">
        <v>155</v>
      </c>
      <c r="E24" s="23" t="s">
        <v>156</v>
      </c>
      <c r="G24"/>
    </row>
    <row r="25" spans="1:7" x14ac:dyDescent="0.25">
      <c r="A25" s="8"/>
      <c r="B25" s="27" t="s">
        <v>200</v>
      </c>
      <c r="C25" s="23" t="s">
        <v>202</v>
      </c>
      <c r="D25" s="23" t="s">
        <v>204</v>
      </c>
      <c r="E25" s="23"/>
      <c r="G25"/>
    </row>
    <row r="26" spans="1:7" x14ac:dyDescent="0.25">
      <c r="A26" s="8"/>
      <c r="B26" s="27" t="s">
        <v>201</v>
      </c>
      <c r="C26" s="23" t="s">
        <v>203</v>
      </c>
      <c r="D26" s="23" t="s">
        <v>205</v>
      </c>
      <c r="E26" s="23"/>
      <c r="G26" t="s">
        <v>81</v>
      </c>
    </row>
    <row r="27" spans="1:7" x14ac:dyDescent="0.25">
      <c r="A27" s="8"/>
      <c r="B27" s="27" t="s">
        <v>89</v>
      </c>
      <c r="C27" s="23" t="s">
        <v>90</v>
      </c>
      <c r="D27" s="23" t="s">
        <v>91</v>
      </c>
      <c r="E27" s="23"/>
      <c r="G27"/>
    </row>
    <row r="28" spans="1:7" x14ac:dyDescent="0.25">
      <c r="A28" s="1" t="s">
        <v>6</v>
      </c>
      <c r="B28" s="18" t="s">
        <v>45</v>
      </c>
      <c r="C28" s="18" t="s">
        <v>46</v>
      </c>
      <c r="D28" s="19" t="s">
        <v>47</v>
      </c>
      <c r="E28" s="23" t="s">
        <v>48</v>
      </c>
      <c r="G28"/>
    </row>
    <row r="29" spans="1:7" x14ac:dyDescent="0.25">
      <c r="A29" s="8"/>
      <c r="B29" s="18" t="s">
        <v>49</v>
      </c>
      <c r="C29" s="18" t="s">
        <v>50</v>
      </c>
      <c r="D29" s="19" t="s">
        <v>51</v>
      </c>
      <c r="E29" s="23" t="s">
        <v>13</v>
      </c>
      <c r="G29"/>
    </row>
    <row r="30" spans="1:7" x14ac:dyDescent="0.25">
      <c r="A30" s="8" t="s">
        <v>8</v>
      </c>
      <c r="B30" s="32" t="s">
        <v>69</v>
      </c>
      <c r="C30" s="23" t="s">
        <v>70</v>
      </c>
      <c r="D30" s="33" t="s">
        <v>71</v>
      </c>
      <c r="E30" s="29" t="s">
        <v>72</v>
      </c>
    </row>
    <row r="31" spans="1:7" x14ac:dyDescent="0.25">
      <c r="A31" s="8"/>
      <c r="B31" s="32" t="s">
        <v>73</v>
      </c>
      <c r="C31" s="23" t="s">
        <v>74</v>
      </c>
      <c r="D31" s="33" t="s">
        <v>75</v>
      </c>
      <c r="E31" s="29" t="s">
        <v>76</v>
      </c>
    </row>
    <row r="32" spans="1:7" x14ac:dyDescent="0.25">
      <c r="A32" s="8"/>
      <c r="B32" s="32" t="s">
        <v>77</v>
      </c>
      <c r="C32" s="23" t="s">
        <v>78</v>
      </c>
      <c r="D32" s="33" t="s">
        <v>79</v>
      </c>
      <c r="E32" s="29" t="s">
        <v>80</v>
      </c>
    </row>
  </sheetData>
  <mergeCells count="1">
    <mergeCell ref="A1:B1"/>
  </mergeCells>
  <hyperlinks>
    <hyperlink ref="D30" r:id="rId1" xr:uid="{28441CC2-3FAC-4A73-9295-000646449DD8}"/>
    <hyperlink ref="D31" r:id="rId2" xr:uid="{A637CCB7-ADDF-43CA-8A4C-D3F8AA242DBA}"/>
    <hyperlink ref="D32" r:id="rId3" xr:uid="{9EA30FCB-ED41-4465-BE0E-88DFAE09F2AD}"/>
    <hyperlink ref="D28" r:id="rId4" xr:uid="{35D74006-AF0D-475C-8A85-09DEF5F95B2A}"/>
    <hyperlink ref="D29" r:id="rId5" xr:uid="{105DDB7C-F2C9-4492-804F-C4C53EE0D594}"/>
    <hyperlink ref="D24" r:id="rId6" xr:uid="{AD7F9EFF-E459-4514-BF85-9F91919D8F0C}"/>
  </hyperlinks>
  <pageMargins left="0.7" right="0.7" top="0.75" bottom="0.75" header="0.3" footer="0.3"/>
  <tableParts count="2">
    <tablePart r:id="rId7"/>
    <tablePart r:id="rId8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9FDD79-8344-4872-A846-566FE56DDF24}">
  <dimension ref="A1:G32"/>
  <sheetViews>
    <sheetView workbookViewId="0">
      <selection activeCell="F32" sqref="F32"/>
    </sheetView>
  </sheetViews>
  <sheetFormatPr defaultRowHeight="15" x14ac:dyDescent="0.25"/>
  <cols>
    <col min="1" max="1" width="41" bestFit="1" customWidth="1"/>
    <col min="2" max="2" width="39.5703125" bestFit="1" customWidth="1"/>
    <col min="3" max="3" width="33.42578125" style="7" customWidth="1"/>
    <col min="4" max="4" width="37.7109375" style="7" customWidth="1"/>
    <col min="5" max="5" width="40.42578125" style="7" customWidth="1"/>
    <col min="6" max="6" width="39.85546875" style="7" bestFit="1" customWidth="1"/>
    <col min="7" max="7" width="31" style="7" customWidth="1"/>
  </cols>
  <sheetData>
    <row r="1" spans="1:7" ht="18.75" x14ac:dyDescent="0.3">
      <c r="A1" s="53" t="s">
        <v>157</v>
      </c>
      <c r="B1" s="53"/>
      <c r="C1" s="54" t="s">
        <v>1</v>
      </c>
      <c r="D1" s="54"/>
      <c r="E1" s="54"/>
      <c r="F1" s="9"/>
      <c r="G1" s="9"/>
    </row>
    <row r="2" spans="1:7" x14ac:dyDescent="0.25">
      <c r="A2" t="s">
        <v>2</v>
      </c>
      <c r="B2" t="s">
        <v>3</v>
      </c>
      <c r="C2" s="1" t="s">
        <v>158</v>
      </c>
      <c r="D2" s="1" t="s">
        <v>159</v>
      </c>
      <c r="E2" s="1" t="s">
        <v>160</v>
      </c>
      <c r="F2" s="2"/>
      <c r="G2"/>
    </row>
    <row r="3" spans="1:7" x14ac:dyDescent="0.25">
      <c r="A3" t="s">
        <v>9</v>
      </c>
      <c r="B3" t="s">
        <v>10</v>
      </c>
      <c r="C3" s="7">
        <v>291.81150000000002</v>
      </c>
      <c r="D3" s="7">
        <v>253.9272</v>
      </c>
      <c r="E3" s="7">
        <v>255.97499999999999</v>
      </c>
      <c r="G3"/>
    </row>
    <row r="4" spans="1:7" x14ac:dyDescent="0.25">
      <c r="A4" t="s">
        <v>9</v>
      </c>
      <c r="B4" t="s">
        <v>11</v>
      </c>
      <c r="C4" s="7">
        <v>291.81150000000002</v>
      </c>
      <c r="D4" s="7">
        <v>146.4177</v>
      </c>
      <c r="E4" s="7">
        <v>230.3775</v>
      </c>
      <c r="G4"/>
    </row>
    <row r="5" spans="1:7" x14ac:dyDescent="0.25">
      <c r="A5" t="s">
        <v>9</v>
      </c>
      <c r="B5" t="s">
        <v>12</v>
      </c>
      <c r="C5" s="7">
        <v>215.01900000000001</v>
      </c>
      <c r="D5" s="7">
        <v>146.4177</v>
      </c>
      <c r="E5" s="7">
        <v>179.1825</v>
      </c>
      <c r="G5"/>
    </row>
    <row r="6" spans="1:7" x14ac:dyDescent="0.25">
      <c r="A6" t="s">
        <v>9</v>
      </c>
      <c r="B6" t="s">
        <v>13</v>
      </c>
      <c r="C6" s="7">
        <v>215.01900000000001</v>
      </c>
      <c r="D6" s="7">
        <v>146.4177</v>
      </c>
      <c r="E6" s="7">
        <v>168.9435</v>
      </c>
      <c r="G6"/>
    </row>
    <row r="7" spans="1:7" x14ac:dyDescent="0.25">
      <c r="A7" t="s">
        <v>14</v>
      </c>
      <c r="B7" t="s">
        <v>15</v>
      </c>
      <c r="C7" s="7">
        <v>189.42150000000001</v>
      </c>
      <c r="D7" s="7">
        <v>133.107</v>
      </c>
      <c r="E7" s="7">
        <v>158.7045</v>
      </c>
      <c r="G7"/>
    </row>
    <row r="8" spans="1:7" x14ac:dyDescent="0.25">
      <c r="A8" t="s">
        <v>14</v>
      </c>
      <c r="B8" t="s">
        <v>16</v>
      </c>
      <c r="C8" s="7">
        <v>179.1825</v>
      </c>
      <c r="D8" s="7">
        <v>133.107</v>
      </c>
      <c r="E8" s="7">
        <v>0</v>
      </c>
      <c r="G8"/>
    </row>
    <row r="9" spans="1:7" x14ac:dyDescent="0.25">
      <c r="A9" t="s">
        <v>14</v>
      </c>
      <c r="B9" t="s">
        <v>17</v>
      </c>
      <c r="C9" s="7">
        <v>215.01900000000001</v>
      </c>
      <c r="D9" s="7">
        <v>133.107</v>
      </c>
      <c r="E9" s="7">
        <v>0</v>
      </c>
      <c r="G9"/>
    </row>
    <row r="10" spans="1:7" x14ac:dyDescent="0.25">
      <c r="A10" t="s">
        <v>14</v>
      </c>
      <c r="B10" t="s">
        <v>18</v>
      </c>
      <c r="C10" s="7">
        <v>179.1825</v>
      </c>
      <c r="D10" s="7">
        <v>111.60509999999999</v>
      </c>
      <c r="E10" s="7">
        <v>122.86799999999999</v>
      </c>
      <c r="G10"/>
    </row>
    <row r="11" spans="1:7" x14ac:dyDescent="0.25">
      <c r="A11" t="s">
        <v>14</v>
      </c>
      <c r="B11" t="s">
        <v>19</v>
      </c>
      <c r="C11" s="7">
        <v>168.9435</v>
      </c>
      <c r="D11" s="7">
        <v>111.60509999999999</v>
      </c>
      <c r="E11" s="7">
        <v>102.39</v>
      </c>
      <c r="G11"/>
    </row>
    <row r="12" spans="1:7" x14ac:dyDescent="0.25">
      <c r="A12" t="s">
        <v>14</v>
      </c>
      <c r="B12" t="s">
        <v>20</v>
      </c>
      <c r="C12" s="7">
        <v>153.58500000000001</v>
      </c>
      <c r="D12" s="7">
        <v>0</v>
      </c>
      <c r="E12" s="7">
        <v>0</v>
      </c>
      <c r="G12"/>
    </row>
    <row r="13" spans="1:7" x14ac:dyDescent="0.25">
      <c r="A13" t="s">
        <v>14</v>
      </c>
      <c r="B13" t="s">
        <v>21</v>
      </c>
      <c r="C13" s="7">
        <v>148.46549999999999</v>
      </c>
      <c r="D13" s="7">
        <v>0</v>
      </c>
      <c r="E13" s="7">
        <v>112.629</v>
      </c>
      <c r="F13" s="7" t="s">
        <v>81</v>
      </c>
      <c r="G13"/>
    </row>
    <row r="14" spans="1:7" x14ac:dyDescent="0.25">
      <c r="A14" t="s">
        <v>22</v>
      </c>
      <c r="B14" t="s">
        <v>23</v>
      </c>
      <c r="C14" s="7">
        <v>138.22649999999999</v>
      </c>
      <c r="D14" s="7">
        <v>0</v>
      </c>
      <c r="E14" s="7">
        <v>97.270499999999998</v>
      </c>
      <c r="G14"/>
    </row>
    <row r="15" spans="1:7" x14ac:dyDescent="0.25">
      <c r="A15" t="s">
        <v>22</v>
      </c>
      <c r="B15" t="s">
        <v>24</v>
      </c>
      <c r="C15" s="7">
        <v>127.9875</v>
      </c>
      <c r="D15" s="7">
        <v>133.107</v>
      </c>
      <c r="E15" s="7">
        <v>87.031499999999994</v>
      </c>
      <c r="G15"/>
    </row>
    <row r="16" spans="1:7" x14ac:dyDescent="0.25">
      <c r="A16" t="s">
        <v>25</v>
      </c>
      <c r="B16" t="s">
        <v>26</v>
      </c>
      <c r="C16" s="7">
        <v>138.22649999999999</v>
      </c>
      <c r="D16" s="7">
        <v>79.864199999999997</v>
      </c>
      <c r="E16" s="7">
        <v>0</v>
      </c>
      <c r="G16"/>
    </row>
    <row r="17" spans="1:7" x14ac:dyDescent="0.25">
      <c r="A17" t="s">
        <v>25</v>
      </c>
      <c r="B17" t="s">
        <v>27</v>
      </c>
      <c r="C17" s="7">
        <v>153.58500000000001</v>
      </c>
      <c r="D17" s="7">
        <v>109.5573</v>
      </c>
      <c r="E17" s="7">
        <v>163.82400000000001</v>
      </c>
      <c r="G17"/>
    </row>
    <row r="18" spans="1:7" x14ac:dyDescent="0.25">
      <c r="A18" t="s">
        <v>28</v>
      </c>
      <c r="B18" t="s">
        <v>29</v>
      </c>
      <c r="C18" s="7">
        <v>86.007599999999996</v>
      </c>
      <c r="D18" s="7">
        <v>146.4177</v>
      </c>
      <c r="E18" s="7">
        <v>0</v>
      </c>
      <c r="G18"/>
    </row>
    <row r="19" spans="1:7" x14ac:dyDescent="0.25">
      <c r="A19" t="s">
        <v>30</v>
      </c>
      <c r="B19" t="s">
        <v>31</v>
      </c>
      <c r="C19" s="7">
        <v>122.86799999999999</v>
      </c>
      <c r="D19" s="7">
        <v>131.0592</v>
      </c>
      <c r="E19" s="7">
        <v>102.39</v>
      </c>
      <c r="G19"/>
    </row>
    <row r="20" spans="1:7" x14ac:dyDescent="0.25">
      <c r="A20" t="s">
        <v>14</v>
      </c>
      <c r="B20" t="s">
        <v>32</v>
      </c>
      <c r="C20" s="7">
        <v>230.3775</v>
      </c>
      <c r="D20" s="7">
        <v>103.4139</v>
      </c>
      <c r="E20" s="7">
        <v>0</v>
      </c>
      <c r="G20"/>
    </row>
    <row r="22" spans="1:7" x14ac:dyDescent="0.25">
      <c r="F22" s="7" t="s">
        <v>81</v>
      </c>
    </row>
    <row r="23" spans="1:7" x14ac:dyDescent="0.25">
      <c r="A23" s="3" t="s">
        <v>33</v>
      </c>
      <c r="B23" s="3" t="s">
        <v>34</v>
      </c>
      <c r="C23" s="4" t="s">
        <v>35</v>
      </c>
      <c r="D23" s="4" t="s">
        <v>36</v>
      </c>
      <c r="E23" s="4" t="s">
        <v>37</v>
      </c>
      <c r="F23" s="4" t="s">
        <v>81</v>
      </c>
      <c r="G23"/>
    </row>
    <row r="24" spans="1:7" x14ac:dyDescent="0.25">
      <c r="A24" s="1" t="s">
        <v>158</v>
      </c>
      <c r="B24" s="15" t="s">
        <v>220</v>
      </c>
      <c r="C24" s="15" t="s">
        <v>221</v>
      </c>
      <c r="D24" s="17" t="s">
        <v>222</v>
      </c>
      <c r="E24" s="15" t="s">
        <v>161</v>
      </c>
      <c r="G24"/>
    </row>
    <row r="25" spans="1:7" x14ac:dyDescent="0.25">
      <c r="A25" s="1" t="s">
        <v>159</v>
      </c>
      <c r="B25" s="21" t="s">
        <v>162</v>
      </c>
      <c r="D25" s="16" t="s">
        <v>163</v>
      </c>
      <c r="E25" s="21" t="s">
        <v>13</v>
      </c>
      <c r="G25"/>
    </row>
    <row r="26" spans="1:7" x14ac:dyDescent="0.25">
      <c r="A26" s="8"/>
      <c r="B26" s="21" t="s">
        <v>164</v>
      </c>
      <c r="C26" s="21" t="s">
        <v>165</v>
      </c>
      <c r="D26" s="16" t="s">
        <v>166</v>
      </c>
      <c r="E26" s="21" t="s">
        <v>167</v>
      </c>
      <c r="G26"/>
    </row>
    <row r="27" spans="1:7" x14ac:dyDescent="0.25">
      <c r="A27" s="8"/>
      <c r="B27" s="21" t="s">
        <v>168</v>
      </c>
      <c r="C27" s="21" t="s">
        <v>169</v>
      </c>
      <c r="D27" s="16" t="s">
        <v>170</v>
      </c>
      <c r="E27" s="21" t="s">
        <v>167</v>
      </c>
      <c r="G27" t="s">
        <v>81</v>
      </c>
    </row>
    <row r="28" spans="1:7" x14ac:dyDescent="0.25">
      <c r="A28" s="1" t="s">
        <v>160</v>
      </c>
      <c r="B28" t="s">
        <v>171</v>
      </c>
      <c r="C28" t="s">
        <v>172</v>
      </c>
      <c r="D28" s="34" t="s">
        <v>173</v>
      </c>
      <c r="E28" s="7" t="s">
        <v>174</v>
      </c>
      <c r="G28"/>
    </row>
    <row r="30" spans="1:7" x14ac:dyDescent="0.25">
      <c r="A30" t="s">
        <v>175</v>
      </c>
    </row>
    <row r="32" spans="1:7" x14ac:dyDescent="0.25">
      <c r="F32" s="7" t="s">
        <v>81</v>
      </c>
    </row>
  </sheetData>
  <mergeCells count="2">
    <mergeCell ref="A1:B1"/>
    <mergeCell ref="C1:E1"/>
  </mergeCells>
  <hyperlinks>
    <hyperlink ref="D24" r:id="rId1" display="tdegabriele@dudek.com" xr:uid="{6A953FE0-79DB-4A99-8017-7DA282CB4424}"/>
    <hyperlink ref="D25" r:id="rId2" xr:uid="{44074A25-79B8-4011-B86B-2A8318CD777E}"/>
    <hyperlink ref="D26" r:id="rId3" xr:uid="{F4A5CCC2-6AFC-49A2-987C-C21E05117025}"/>
    <hyperlink ref="D27" r:id="rId4" xr:uid="{039C3265-1955-4B3C-BA64-92814D3F047D}"/>
    <hyperlink ref="D28" r:id="rId5" xr:uid="{3172DA2F-6CC2-467B-8D8F-75008182286F}"/>
  </hyperlinks>
  <pageMargins left="0.7" right="0.7" top="0.75" bottom="0.75" header="0.3" footer="0.3"/>
  <tableParts count="2">
    <tablePart r:id="rId6"/>
    <tablePart r:id="rId7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1BB209-E031-4666-B107-D03FDF631344}">
  <dimension ref="A1:F24"/>
  <sheetViews>
    <sheetView workbookViewId="0">
      <selection activeCell="D8" sqref="D8"/>
    </sheetView>
  </sheetViews>
  <sheetFormatPr defaultRowHeight="15" x14ac:dyDescent="0.25"/>
  <cols>
    <col min="1" max="1" width="41" bestFit="1" customWidth="1"/>
    <col min="2" max="2" width="39.5703125" bestFit="1" customWidth="1"/>
    <col min="3" max="3" width="33.42578125" style="7" customWidth="1"/>
    <col min="4" max="4" width="37.7109375" style="7" customWidth="1"/>
    <col min="5" max="5" width="42.140625" style="7" customWidth="1"/>
    <col min="6" max="6" width="31" style="7" customWidth="1"/>
  </cols>
  <sheetData>
    <row r="1" spans="1:6" ht="18.75" x14ac:dyDescent="0.3">
      <c r="A1" s="53" t="s">
        <v>176</v>
      </c>
      <c r="B1" s="53"/>
      <c r="C1" s="14" t="s">
        <v>1</v>
      </c>
      <c r="D1" s="14"/>
      <c r="E1" s="14"/>
      <c r="F1" s="14"/>
    </row>
    <row r="2" spans="1:6" x14ac:dyDescent="0.25">
      <c r="A2" t="s">
        <v>2</v>
      </c>
      <c r="B2" t="s">
        <v>3</v>
      </c>
      <c r="C2" s="2" t="s">
        <v>158</v>
      </c>
      <c r="D2" s="2"/>
      <c r="E2"/>
      <c r="F2"/>
    </row>
    <row r="3" spans="1:6" x14ac:dyDescent="0.25">
      <c r="A3" t="s">
        <v>9</v>
      </c>
      <c r="B3" t="s">
        <v>10</v>
      </c>
      <c r="C3" s="50">
        <f ca="1">Table118[[#This Row],[Dudek]]*2.39%+Table118[[#This Row],[Dudek]]</f>
        <v>291.81150000000002</v>
      </c>
      <c r="D3"/>
      <c r="E3"/>
      <c r="F3"/>
    </row>
    <row r="4" spans="1:6" x14ac:dyDescent="0.25">
      <c r="A4" t="s">
        <v>9</v>
      </c>
      <c r="B4" t="s">
        <v>11</v>
      </c>
      <c r="C4" s="50">
        <f ca="1">Table118[[#This Row],[Dudek]]*2.39%+Table118[[#This Row],[Dudek]]</f>
        <v>250.85550000000001</v>
      </c>
      <c r="D4"/>
      <c r="E4"/>
      <c r="F4"/>
    </row>
    <row r="5" spans="1:6" x14ac:dyDescent="0.25">
      <c r="A5" t="s">
        <v>9</v>
      </c>
      <c r="B5" t="s">
        <v>12</v>
      </c>
      <c r="C5" s="50">
        <f ca="1">Table118[[#This Row],[Dudek]]*2.39%+Table118[[#This Row],[Dudek]]</f>
        <v>250.85550000000001</v>
      </c>
      <c r="D5"/>
      <c r="E5"/>
      <c r="F5"/>
    </row>
    <row r="6" spans="1:6" x14ac:dyDescent="0.25">
      <c r="A6" t="s">
        <v>9</v>
      </c>
      <c r="B6" t="s">
        <v>13</v>
      </c>
      <c r="C6" s="50">
        <f ca="1">Table118[[#This Row],[Dudek]]*2.39%+Table118[[#This Row],[Dudek]]</f>
        <v>179.1825</v>
      </c>
      <c r="D6"/>
      <c r="E6"/>
      <c r="F6"/>
    </row>
    <row r="7" spans="1:6" x14ac:dyDescent="0.25">
      <c r="A7" t="s">
        <v>14</v>
      </c>
      <c r="B7" t="s">
        <v>15</v>
      </c>
      <c r="C7" s="50">
        <f ca="1">Table118[[#This Row],[Dudek]]*2.39%+Table118[[#This Row],[Dudek]]</f>
        <v>230.3775</v>
      </c>
      <c r="D7"/>
      <c r="E7"/>
      <c r="F7"/>
    </row>
    <row r="8" spans="1:6" x14ac:dyDescent="0.25">
      <c r="A8" t="s">
        <v>14</v>
      </c>
      <c r="B8" t="s">
        <v>16</v>
      </c>
      <c r="C8" s="50">
        <f ca="1">Table118[[#This Row],[Dudek]]*2.39%+Table118[[#This Row],[Dudek]]</f>
        <v>215.01900000000001</v>
      </c>
      <c r="D8"/>
      <c r="E8"/>
      <c r="F8"/>
    </row>
    <row r="9" spans="1:6" x14ac:dyDescent="0.25">
      <c r="A9" t="s">
        <v>14</v>
      </c>
      <c r="B9" t="s">
        <v>17</v>
      </c>
      <c r="C9" s="50">
        <f ca="1">Table118[[#This Row],[Dudek]]*2.39%+Table118[[#This Row],[Dudek]]</f>
        <v>199.66050000000001</v>
      </c>
      <c r="D9"/>
      <c r="E9"/>
      <c r="F9"/>
    </row>
    <row r="10" spans="1:6" x14ac:dyDescent="0.25">
      <c r="A10" t="s">
        <v>14</v>
      </c>
      <c r="B10" t="s">
        <v>18</v>
      </c>
      <c r="C10" s="50">
        <f ca="1">Table118[[#This Row],[Dudek]]*2.39%+Table118[[#This Row],[Dudek]]</f>
        <v>179.1825</v>
      </c>
      <c r="D10"/>
      <c r="E10"/>
      <c r="F10"/>
    </row>
    <row r="11" spans="1:6" x14ac:dyDescent="0.25">
      <c r="A11" t="s">
        <v>14</v>
      </c>
      <c r="B11" t="s">
        <v>19</v>
      </c>
      <c r="C11" s="50">
        <f ca="1">Table118[[#This Row],[Dudek]]*2.39%+Table118[[#This Row],[Dudek]]</f>
        <v>168.9435</v>
      </c>
      <c r="D11" t="s">
        <v>81</v>
      </c>
      <c r="E11"/>
      <c r="F11"/>
    </row>
    <row r="12" spans="1:6" x14ac:dyDescent="0.25">
      <c r="A12" t="s">
        <v>14</v>
      </c>
      <c r="B12" t="s">
        <v>20</v>
      </c>
      <c r="C12" s="50">
        <f ca="1">Table118[[#This Row],[Dudek]]*2.39%+Table118[[#This Row],[Dudek]]</f>
        <v>168.9435</v>
      </c>
      <c r="D12"/>
      <c r="E12"/>
      <c r="F12"/>
    </row>
    <row r="13" spans="1:6" x14ac:dyDescent="0.25">
      <c r="A13" t="s">
        <v>14</v>
      </c>
      <c r="B13" t="s">
        <v>21</v>
      </c>
      <c r="C13" s="50">
        <f ca="1">Table118[[#This Row],[Dudek]]*2.39%+Table118[[#This Row],[Dudek]]</f>
        <v>168.9435</v>
      </c>
      <c r="D13"/>
      <c r="E13"/>
      <c r="F13"/>
    </row>
    <row r="14" spans="1:6" x14ac:dyDescent="0.25">
      <c r="A14" t="s">
        <v>22</v>
      </c>
      <c r="B14" t="s">
        <v>23</v>
      </c>
      <c r="C14" s="50">
        <f ca="1">Table118[[#This Row],[Dudek]]*2.39%+Table118[[#This Row],[Dudek]]</f>
        <v>148.46549999999999</v>
      </c>
      <c r="D14"/>
      <c r="E14"/>
      <c r="F14"/>
    </row>
    <row r="15" spans="1:6" x14ac:dyDescent="0.25">
      <c r="A15" t="s">
        <v>22</v>
      </c>
      <c r="B15" t="s">
        <v>24</v>
      </c>
      <c r="C15" s="50">
        <f ca="1">Table118[[#This Row],[Dudek]]*2.39%+Table118[[#This Row],[Dudek]]</f>
        <v>127.9875</v>
      </c>
      <c r="D15"/>
      <c r="E15"/>
      <c r="F15"/>
    </row>
    <row r="16" spans="1:6" x14ac:dyDescent="0.25">
      <c r="A16" t="s">
        <v>25</v>
      </c>
      <c r="B16" t="s">
        <v>26</v>
      </c>
      <c r="C16" s="50">
        <f ca="1">Table118[[#This Row],[Dudek]]*2.39%+Table118[[#This Row],[Dudek]]</f>
        <v>138.22649999999999</v>
      </c>
      <c r="D16"/>
      <c r="E16"/>
      <c r="F16"/>
    </row>
    <row r="17" spans="1:6" x14ac:dyDescent="0.25">
      <c r="A17" t="s">
        <v>25</v>
      </c>
      <c r="B17" t="s">
        <v>27</v>
      </c>
      <c r="C17" s="50">
        <f ca="1">Table118[[#This Row],[Dudek]]*2.39%+Table118[[#This Row],[Dudek]]</f>
        <v>153.58500000000001</v>
      </c>
      <c r="D17"/>
      <c r="E17"/>
      <c r="F17"/>
    </row>
    <row r="18" spans="1:6" x14ac:dyDescent="0.25">
      <c r="A18" t="s">
        <v>28</v>
      </c>
      <c r="B18" t="s">
        <v>29</v>
      </c>
      <c r="C18" s="50">
        <f ca="1">Table118[[#This Row],[Dudek]]*2.39%+Table118[[#This Row],[Dudek]]</f>
        <v>107.5095</v>
      </c>
      <c r="D18"/>
      <c r="E18"/>
      <c r="F18"/>
    </row>
    <row r="19" spans="1:6" x14ac:dyDescent="0.25">
      <c r="A19" t="s">
        <v>30</v>
      </c>
      <c r="B19" t="s">
        <v>31</v>
      </c>
      <c r="C19" s="50">
        <f ca="1">Table118[[#This Row],[Dudek]]*2.39%+Table118[[#This Row],[Dudek]]</f>
        <v>122.86799999999999</v>
      </c>
      <c r="D19"/>
      <c r="E19"/>
      <c r="F19"/>
    </row>
    <row r="20" spans="1:6" x14ac:dyDescent="0.25">
      <c r="A20" t="s">
        <v>14</v>
      </c>
      <c r="B20" t="s">
        <v>32</v>
      </c>
      <c r="C20" s="50">
        <f ca="1">Table118[[#This Row],[Dudek]]*2.39%+Table118[[#This Row],[Dudek]]</f>
        <v>230.3775</v>
      </c>
      <c r="D20"/>
      <c r="E20"/>
      <c r="F20"/>
    </row>
    <row r="23" spans="1:6" x14ac:dyDescent="0.25">
      <c r="A23" s="3" t="s">
        <v>33</v>
      </c>
      <c r="B23" s="3" t="s">
        <v>34</v>
      </c>
      <c r="C23" s="4" t="s">
        <v>35</v>
      </c>
      <c r="D23" s="4" t="s">
        <v>36</v>
      </c>
      <c r="E23" s="4" t="s">
        <v>37</v>
      </c>
    </row>
    <row r="24" spans="1:6" x14ac:dyDescent="0.25">
      <c r="A24" s="1" t="s">
        <v>158</v>
      </c>
      <c r="B24" s="15" t="s">
        <v>220</v>
      </c>
      <c r="C24" s="15" t="s">
        <v>221</v>
      </c>
      <c r="D24" s="17" t="s">
        <v>222</v>
      </c>
      <c r="E24" s="15" t="s">
        <v>161</v>
      </c>
    </row>
  </sheetData>
  <mergeCells count="1">
    <mergeCell ref="A1:B1"/>
  </mergeCells>
  <hyperlinks>
    <hyperlink ref="D24" r:id="rId1" display="tdegabriele@dudek.com" xr:uid="{62BFCE7B-A416-4ABB-81A0-A2101BEFFF95}"/>
  </hyperlinks>
  <pageMargins left="0.7" right="0.7" top="0.75" bottom="0.75" header="0.3" footer="0.3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Planning and Permitting</vt:lpstr>
      <vt:lpstr>Hydrology and Hydraulics</vt:lpstr>
      <vt:lpstr>Water Resources</vt:lpstr>
      <vt:lpstr>Biology</vt:lpstr>
      <vt:lpstr>Hazardous Mats &amp; Solid Waste</vt:lpstr>
      <vt:lpstr>Geology</vt:lpstr>
      <vt:lpstr>Air, Noise, Visual, Energy</vt:lpstr>
      <vt:lpstr>Cultural and Historic Resources</vt:lpstr>
      <vt:lpstr>Forestry</vt:lpstr>
      <vt:lpstr>Agriculture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Smith, Sarah (DES)</dc:creator>
  <cp:keywords/>
  <dc:description/>
  <cp:lastModifiedBy>Smith, Sarah (DES)</cp:lastModifiedBy>
  <cp:revision/>
  <cp:lastPrinted>2025-04-03T16:50:36Z</cp:lastPrinted>
  <dcterms:created xsi:type="dcterms:W3CDTF">2024-02-06T17:13:49Z</dcterms:created>
  <dcterms:modified xsi:type="dcterms:W3CDTF">2025-04-18T21:52:24Z</dcterms:modified>
  <cp:category/>
  <cp:contentStatus/>
</cp:coreProperties>
</file>